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9"/>
  <fileSharing readOnlyRecommended="1"/>
  <workbookPr autoCompressPictures="0" defaultThemeVersion="124226"/>
  <mc:AlternateContent xmlns:mc="http://schemas.openxmlformats.org/markup-compatibility/2006">
    <mc:Choice Requires="x15">
      <x15ac:absPath xmlns:x15ac="http://schemas.microsoft.com/office/spreadsheetml/2010/11/ac" url="\\ILMNMSO3DS1.BLM.DOI.NET\Shared\NM-930\Cultural Resources Program docs\Annual Heritage and SHPO report\FY23_Annual_Report\Attachments\"/>
    </mc:Choice>
  </mc:AlternateContent>
  <xr:revisionPtr revIDLastSave="0" documentId="8_{111946A9-B92C-470D-B1C9-C73113446152}" xr6:coauthVersionLast="47" xr6:coauthVersionMax="47" xr10:uidLastSave="{00000000-0000-0000-0000-000000000000}"/>
  <bookViews>
    <workbookView xWindow="-19320" yWindow="1095" windowWidth="19440" windowHeight="15600" firstSheet="1" activeTab="1" xr2:uid="{00000000-000D-0000-FFFF-FFFF00000000}"/>
  </bookViews>
  <sheets>
    <sheet name="Instructions" sheetId="1" r:id="rId1"/>
    <sheet name="Questionnaire" sheetId="2" r:id="rId2"/>
  </sheets>
  <definedNames>
    <definedName name="_xlnm._FilterDatabase" localSheetId="1" hidden="1">Questionnaire!$A$1:$B$125</definedName>
    <definedName name="_xlnm.Print_Area" localSheetId="0">Instructions!$A$1:$A$8</definedName>
    <definedName name="_xlnm.Print_Area" localSheetId="1">Questionnaire!$A$1:$B$125</definedName>
    <definedName name="Z_93C25D59_A839_434A_B5B6_BD78B93AD5AD_.wvu.FilterData" localSheetId="1" hidden="1">Questionnaire!$A$1:$B$125</definedName>
    <definedName name="Z_93C25D59_A839_434A_B5B6_BD78B93AD5AD_.wvu.PrintArea" localSheetId="0" hidden="1">Instructions!$A$1:$A$8</definedName>
    <definedName name="Z_93C25D59_A839_434A_B5B6_BD78B93AD5AD_.wvu.PrintArea" localSheetId="1" hidden="1">Questionnaire!$A$1:$B$125</definedName>
  </definedNames>
  <calcPr calcId="191028"/>
  <customWorkbookViews>
    <customWorkbookView name="Clark, Natalie F - Personal View" guid="{93C25D59-A839-434A-B5B6-BD78B93AD5AD}" mergeInterval="0" personalView="1" xWindow="2154" yWindow="13" windowWidth="1094" windowHeight="96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2" l="1"/>
  <c r="B133" i="2"/>
  <c r="B137" i="2"/>
  <c r="B138" i="2"/>
  <c r="B136" i="2"/>
  <c r="B135" i="2"/>
  <c r="B134" i="2"/>
  <c r="P129" i="2"/>
  <c r="P128" i="2"/>
  <c r="O129" i="2"/>
  <c r="O128" i="2"/>
  <c r="N129" i="2"/>
  <c r="N128" i="2"/>
  <c r="M129" i="2"/>
  <c r="M128" i="2"/>
  <c r="L129" i="2"/>
  <c r="L128" i="2"/>
  <c r="B132" i="2"/>
  <c r="B131" i="2"/>
  <c r="B130" i="2"/>
  <c r="P52" i="2"/>
  <c r="B129" i="2" l="1"/>
  <c r="B128" i="2"/>
  <c r="B109" i="2"/>
  <c r="B106" i="2" l="1"/>
  <c r="B80" i="2"/>
  <c r="B79" i="2"/>
  <c r="B78" i="2"/>
  <c r="B77" i="2"/>
  <c r="B76" i="2"/>
  <c r="B75" i="2"/>
  <c r="B74" i="2"/>
  <c r="B73" i="2"/>
  <c r="B72" i="2"/>
  <c r="B71" i="2"/>
  <c r="B70" i="2"/>
  <c r="B69" i="2"/>
  <c r="B68" i="2"/>
  <c r="B67" i="2"/>
  <c r="B66" i="2"/>
  <c r="B65" i="2"/>
  <c r="B64" i="2"/>
  <c r="B63" i="2"/>
  <c r="B62" i="2"/>
  <c r="B59" i="2"/>
  <c r="B58" i="2"/>
  <c r="B57" i="2"/>
  <c r="B56" i="2"/>
  <c r="B55" i="2"/>
  <c r="B54" i="2"/>
  <c r="B53" i="2"/>
  <c r="B48" i="2"/>
  <c r="B35" i="2"/>
  <c r="B34" i="2"/>
  <c r="B32" i="2"/>
  <c r="B31" i="2"/>
  <c r="B29" i="2"/>
  <c r="P24" i="2"/>
  <c r="O24" i="2"/>
  <c r="N24" i="2"/>
  <c r="M24" i="2"/>
  <c r="L24" i="2"/>
  <c r="B19" i="2"/>
  <c r="P18" i="2"/>
  <c r="O18" i="2"/>
  <c r="N18" i="2"/>
  <c r="M18" i="2"/>
  <c r="L18" i="2"/>
  <c r="B17" i="2"/>
  <c r="B16" i="2"/>
  <c r="B12" i="2"/>
  <c r="B11" i="2"/>
  <c r="P13" i="2"/>
  <c r="O13" i="2"/>
  <c r="N13" i="2"/>
  <c r="M13" i="2"/>
  <c r="L13" i="2"/>
  <c r="B13" i="2"/>
  <c r="B10" i="2"/>
  <c r="B9" i="2"/>
  <c r="B8" i="2"/>
  <c r="B7" i="2"/>
  <c r="B6" i="2"/>
  <c r="B110" i="2"/>
  <c r="B111" i="2"/>
  <c r="B112" i="2"/>
  <c r="B113" i="2"/>
  <c r="B114" i="2"/>
  <c r="B115" i="2"/>
  <c r="B116" i="2"/>
  <c r="B117" i="2"/>
  <c r="B118" i="2"/>
  <c r="B119" i="2"/>
  <c r="B120" i="2"/>
  <c r="B121" i="2"/>
  <c r="B122" i="2"/>
  <c r="B104" i="2"/>
  <c r="B96" i="2"/>
  <c r="B97" i="2"/>
  <c r="B98" i="2"/>
  <c r="B99" i="2"/>
  <c r="B100" i="2"/>
  <c r="B101" i="2"/>
  <c r="B102" i="2"/>
  <c r="B103" i="2"/>
  <c r="B95" i="2"/>
  <c r="B105" i="2"/>
  <c r="B81" i="2"/>
  <c r="B82" i="2"/>
  <c r="B83" i="2"/>
  <c r="B84" i="2"/>
  <c r="B85" i="2"/>
  <c r="B86" i="2"/>
  <c r="B87" i="2"/>
  <c r="B88" i="2"/>
  <c r="B89" i="2"/>
  <c r="B90" i="2"/>
  <c r="B91" i="2"/>
  <c r="B92" i="2"/>
  <c r="B93" i="2"/>
  <c r="B51" i="2"/>
  <c r="B37" i="2"/>
  <c r="B38" i="2"/>
  <c r="B40" i="2"/>
  <c r="B41" i="2"/>
  <c r="B43" i="2"/>
  <c r="B44" i="2"/>
  <c r="B46" i="2"/>
  <c r="B47" i="2"/>
  <c r="B25" i="2"/>
  <c r="B26" i="2"/>
  <c r="B27" i="2"/>
  <c r="B28" i="2"/>
  <c r="B15" i="2"/>
  <c r="B20" i="2"/>
  <c r="B21" i="2"/>
  <c r="B22" i="2"/>
  <c r="B23" i="2"/>
  <c r="B18" i="2" l="1"/>
  <c r="B42" i="2"/>
  <c r="B45" i="2"/>
  <c r="B52" i="2"/>
  <c r="B39" i="2"/>
  <c r="B36" i="2"/>
  <c r="B24" i="2"/>
</calcChain>
</file>

<file path=xl/sharedStrings.xml><?xml version="1.0" encoding="utf-8"?>
<sst xmlns="http://schemas.openxmlformats.org/spreadsheetml/2006/main" count="168" uniqueCount="143">
  <si>
    <t>2022 CULTURAL RESOURCE ANNUAL REPORT</t>
  </si>
  <si>
    <t>Please complete all sections in the Questionnaire and note the following:</t>
  </si>
  <si>
    <t>1. Blank cells will indicate no data is available. Do not type '0' if no data is available.</t>
  </si>
  <si>
    <t>2. Some questions within Section IV pertain to museum collections objects and records deposited in repositories. These numbers should be consistent with Attachment 5, Museum Collections Additions.</t>
  </si>
  <si>
    <t>3. The Native American Consultation section has been removed from this questionnaire and placed in a separate attachments.</t>
  </si>
  <si>
    <t>4. Section X is new for 2022</t>
  </si>
  <si>
    <r>
      <rPr>
        <b/>
        <sz val="14"/>
        <rFont val="Calibri"/>
        <family val="2"/>
        <scheme val="minor"/>
      </rPr>
      <t>2023 HERITAGE PROGRAM ANNUAL R</t>
    </r>
    <r>
      <rPr>
        <b/>
        <sz val="14"/>
        <color theme="1"/>
        <rFont val="Calibri"/>
        <family val="2"/>
        <scheme val="minor"/>
      </rPr>
      <t>EPORT</t>
    </r>
  </si>
  <si>
    <r>
      <t xml:space="preserve">Complete sections I through VI. Field units transmit their responses to the appropriate State Office. The State Office consolidates and verifies field response into one State Office report. The consolidated State Office report is transmitted to Headquarters (HQ-420) by uploading content to a OneDrive folder. HQ-420 will consolidate the State Office responses for Departmental reporting.
States have the option of populating the "Field Unit" section (columns C-Z) of this spreadsheet. The content of columns C-Z will autopopulate totals in column B. </t>
    </r>
    <r>
      <rPr>
        <b/>
        <sz val="11"/>
        <color theme="1"/>
        <rFont val="Calibri"/>
        <family val="2"/>
        <scheme val="minor"/>
      </rPr>
      <t>Purple highlighted fields in columns C-Z will autopopulate based on the content of yellow cells below them.</t>
    </r>
    <r>
      <rPr>
        <sz val="11"/>
        <color theme="1"/>
        <rFont val="Calibri"/>
        <family val="2"/>
        <scheme val="minor"/>
      </rPr>
      <t xml:space="preserve">
Content reflects accomplishments during the current fiscal year (Oct. 1- Sept. 30). If a box is left blank, the presumption is that no data is available.</t>
    </r>
  </si>
  <si>
    <t>Optional Field Unit Response Template. Use of this section is at the discretion of the State Office Annual Data Call Coordinator and allows State Office metrics to autopopulate. If this section is used, State Office Leads must insert the names of individual field offices making contributions to this spreadsheet in row 4.</t>
  </si>
  <si>
    <t xml:space="preserve">FISCAL YEAR </t>
  </si>
  <si>
    <t>REPORTING OFFICE/UNIT</t>
  </si>
  <si>
    <t>NMSO</t>
  </si>
  <si>
    <t>CFO</t>
  </si>
  <si>
    <t>OFO</t>
  </si>
  <si>
    <t>FFO</t>
  </si>
  <si>
    <t>RPFO</t>
  </si>
  <si>
    <t>LCDO</t>
  </si>
  <si>
    <t>RFO</t>
  </si>
  <si>
    <t>NMSO Permitting</t>
  </si>
  <si>
    <t>SFO</t>
  </si>
  <si>
    <t>TFO</t>
  </si>
  <si>
    <t>I. Identification (8110)</t>
  </si>
  <si>
    <r>
      <rPr>
        <b/>
        <sz val="11"/>
        <color theme="1"/>
        <rFont val="Calibri"/>
        <family val="2"/>
        <scheme val="minor"/>
      </rPr>
      <t>A.</t>
    </r>
    <r>
      <rPr>
        <sz val="11"/>
        <color theme="1"/>
        <rFont val="Calibri"/>
        <family val="2"/>
        <scheme val="minor"/>
      </rPr>
      <t xml:space="preserve"> Total number of proposed undertakings (total may not be the same as the sum of numbers 1-4 below).</t>
    </r>
  </si>
  <si>
    <t>1. Literature reviews conducted by BLM or non-BLM.</t>
  </si>
  <si>
    <t>2. Exempt from SHPO consultation through Protocol or Protocol Appendix.</t>
  </si>
  <si>
    <t>3. APE disturbed; no further inventory necessary.</t>
  </si>
  <si>
    <t>4. APE previously inventoried; no further inventory necessary.</t>
  </si>
  <si>
    <r>
      <rPr>
        <b/>
        <sz val="11"/>
        <rFont val="Calibri"/>
        <family val="2"/>
        <scheme val="minor"/>
      </rPr>
      <t>B.</t>
    </r>
    <r>
      <rPr>
        <sz val="11"/>
        <rFont val="Calibri"/>
        <family val="2"/>
        <scheme val="minor"/>
      </rPr>
      <t xml:space="preserve"> N</t>
    </r>
    <r>
      <rPr>
        <sz val="11"/>
        <color theme="1"/>
        <rFont val="Calibri"/>
        <family val="2"/>
        <scheme val="minor"/>
      </rPr>
      <t>umber of Class I Regional Overviews performed to standards in BLM Manual Section 8110.21A.1.</t>
    </r>
  </si>
  <si>
    <r>
      <rPr>
        <b/>
        <sz val="11"/>
        <color theme="1"/>
        <rFont val="Calibri"/>
        <family val="2"/>
        <scheme val="minor"/>
      </rPr>
      <t>C.</t>
    </r>
    <r>
      <rPr>
        <sz val="11"/>
        <color theme="1"/>
        <rFont val="Calibri"/>
        <family val="2"/>
        <scheme val="minor"/>
      </rPr>
      <t xml:space="preserve"> Number of undertakings on BLM and non-BLM lands for which Class III - Intensive Pedestrian Survey were completed.</t>
    </r>
  </si>
  <si>
    <r>
      <rPr>
        <b/>
        <sz val="11"/>
        <rFont val="Calibri"/>
        <family val="2"/>
        <scheme val="minor"/>
      </rPr>
      <t>D.</t>
    </r>
    <r>
      <rPr>
        <sz val="11"/>
        <rFont val="Calibri"/>
        <family val="2"/>
        <scheme val="minor"/>
      </rPr>
      <t xml:space="preserve"> Total number of Class I Inventory, or Class II, or III survey undertaken by BLM archaeologists. (1+2)</t>
    </r>
  </si>
  <si>
    <t>1. Projects completed for undertakings (Section 106).</t>
  </si>
  <si>
    <t>2. Projects completed for comprehensive program work (Section 110).</t>
  </si>
  <si>
    <r>
      <rPr>
        <b/>
        <sz val="11"/>
        <rFont val="Calibri"/>
        <family val="2"/>
        <scheme val="minor"/>
      </rPr>
      <t>E.</t>
    </r>
    <r>
      <rPr>
        <sz val="11"/>
        <rFont val="Calibri"/>
        <family val="2"/>
        <scheme val="minor"/>
      </rPr>
      <t xml:space="preserve"> Total acres of BLM-administered surface surveyed at the Class III level, regardless of whether BLM or non-BLM entities performed the surveys and whether survey was conducted for Section 106 or Section 110.</t>
    </r>
  </si>
  <si>
    <r>
      <rPr>
        <b/>
        <sz val="11"/>
        <rFont val="Calibri"/>
        <family val="2"/>
        <scheme val="minor"/>
      </rPr>
      <t>F.</t>
    </r>
    <r>
      <rPr>
        <sz val="11"/>
        <rFont val="Calibri"/>
        <family val="2"/>
        <scheme val="minor"/>
      </rPr>
      <t xml:space="preserve"> Total acres of BLM-administered surface surveyed at the Class II level, regardless of whether BLM or non-BLM entities performed the surveys and whether survey was conducted for Section 106 or Section 110.</t>
    </r>
  </si>
  <si>
    <r>
      <rPr>
        <b/>
        <sz val="11"/>
        <rFont val="Calibri"/>
        <family val="2"/>
        <scheme val="minor"/>
      </rPr>
      <t>G.</t>
    </r>
    <r>
      <rPr>
        <sz val="11"/>
        <rFont val="Calibri"/>
        <family val="2"/>
        <scheme val="minor"/>
      </rPr>
      <t xml:space="preserve"> Total acres of non-BLM-administered surface (i.e., split estate; non-BLM surface in areas of "checkerboard" mixed land ownership pattern) inventoried at the Class III level, regardless of whether BLM or non-BLM entities performed the surveys. (sum of 1-4)</t>
    </r>
  </si>
  <si>
    <t>1. Split-estate (private surface over federal minerals)</t>
  </si>
  <si>
    <t xml:space="preserve">2. Private </t>
  </si>
  <si>
    <t>3. State or local government</t>
  </si>
  <si>
    <t>4. Other federal</t>
  </si>
  <si>
    <r>
      <rPr>
        <b/>
        <sz val="11"/>
        <rFont val="Calibri"/>
        <family val="2"/>
        <scheme val="minor"/>
      </rPr>
      <t>H.</t>
    </r>
    <r>
      <rPr>
        <sz val="11"/>
        <rFont val="Calibri"/>
        <family val="2"/>
        <scheme val="minor"/>
      </rPr>
      <t xml:space="preserve"> Total number of cultural resources recorded on BLM-administered surface for which site or resource records were completed. Include only newly reported resources (i.e., updating or otherwise modifying existing site/resource records should not be reported). </t>
    </r>
  </si>
  <si>
    <r>
      <rPr>
        <b/>
        <sz val="11"/>
        <rFont val="Calibri"/>
        <family val="2"/>
        <scheme val="minor"/>
      </rPr>
      <t>I.</t>
    </r>
    <r>
      <rPr>
        <sz val="11"/>
        <rFont val="Calibri"/>
        <family val="2"/>
        <scheme val="minor"/>
      </rPr>
      <t xml:space="preserve"> Total number of cultural resources recorded on non-BLM administered surface for which site or resource records were completed. Include only newly reported properties (i.e., updating or otherwise modifying existing site/resource records should not be reported). (sum of 1-4)</t>
    </r>
  </si>
  <si>
    <t xml:space="preserve">1. Split-estate (private surface over federal minerals) </t>
  </si>
  <si>
    <t>2. Private</t>
  </si>
  <si>
    <r>
      <rPr>
        <b/>
        <sz val="11"/>
        <color rgb="FF000000"/>
        <rFont val="Calibri"/>
        <family val="2"/>
        <scheme val="minor"/>
      </rPr>
      <t>J.</t>
    </r>
    <r>
      <rPr>
        <sz val="11"/>
        <color rgb="FF000000"/>
        <rFont val="Calibri"/>
        <family val="2"/>
        <scheme val="minor"/>
      </rPr>
      <t xml:space="preserve">  Number of records scanned and/or digitized as part of the effort to populate NCRIMS.</t>
    </r>
  </si>
  <si>
    <r>
      <rPr>
        <b/>
        <sz val="11"/>
        <color rgb="FF000000"/>
        <rFont val="Calibri"/>
        <family val="2"/>
        <scheme val="minor"/>
      </rPr>
      <t>K.</t>
    </r>
    <r>
      <rPr>
        <sz val="11"/>
        <color rgb="FF000000"/>
        <rFont val="Calibri"/>
        <family val="2"/>
        <scheme val="minor"/>
      </rPr>
      <t xml:space="preserve"> Number of records that still need to be scanned and/or digitized as part of the effort to populate NCRIMS.</t>
    </r>
  </si>
  <si>
    <t>16000++</t>
  </si>
  <si>
    <t>100+</t>
  </si>
  <si>
    <r>
      <rPr>
        <b/>
        <sz val="11"/>
        <color rgb="FF000000"/>
        <rFont val="Calibri"/>
        <family val="2"/>
        <scheme val="minor"/>
      </rPr>
      <t>L.</t>
    </r>
    <r>
      <rPr>
        <sz val="11"/>
        <color rgb="FF000000"/>
        <rFont val="Calibri"/>
        <family val="2"/>
        <scheme val="minor"/>
      </rPr>
      <t xml:space="preserve"> Number of Investigations entered into GIS and populated in NCRIMS in the reporting year.</t>
    </r>
  </si>
  <si>
    <r>
      <rPr>
        <b/>
        <sz val="11"/>
        <color rgb="FF000000"/>
        <rFont val="Calibri"/>
        <family val="2"/>
        <scheme val="minor"/>
      </rPr>
      <t>M.</t>
    </r>
    <r>
      <rPr>
        <sz val="11"/>
        <color rgb="FF000000"/>
        <rFont val="Calibri"/>
        <family val="2"/>
        <scheme val="minor"/>
      </rPr>
      <t xml:space="preserve"> Number of Resources entered into a GIS and populated in NCRIMS in the reporting year.</t>
    </r>
  </si>
  <si>
    <t>II. National Register of Historic Places (8110)</t>
  </si>
  <si>
    <r>
      <rPr>
        <b/>
        <sz val="11"/>
        <rFont val="Calibri"/>
        <family val="2"/>
        <scheme val="minor"/>
      </rPr>
      <t>A.</t>
    </r>
    <r>
      <rPr>
        <sz val="11"/>
        <rFont val="Calibri"/>
        <family val="2"/>
        <scheme val="minor"/>
      </rPr>
      <t xml:space="preserve"> Total number of BLM historic properties (buildings, districts, sites, objects, structure, traditional cultural properties) listed in the National Register of Historic Places (National Register) during the reporting year. </t>
    </r>
  </si>
  <si>
    <r>
      <rPr>
        <b/>
        <sz val="11"/>
        <rFont val="Calibri"/>
        <family val="2"/>
        <scheme val="minor"/>
      </rPr>
      <t>B.</t>
    </r>
    <r>
      <rPr>
        <sz val="11"/>
        <rFont val="Calibri"/>
        <family val="2"/>
        <scheme val="minor"/>
      </rPr>
      <t xml:space="preserve"> Total number of BLM contributing resources (e.g., additions to a historic district) included in II.A. that were listed on the National Register during the reporting year. </t>
    </r>
  </si>
  <si>
    <r>
      <rPr>
        <b/>
        <sz val="11"/>
        <rFont val="Calibri"/>
        <family val="2"/>
        <scheme val="minor"/>
      </rPr>
      <t>C.</t>
    </r>
    <r>
      <rPr>
        <sz val="11"/>
        <rFont val="Calibri"/>
        <family val="2"/>
        <scheme val="minor"/>
      </rPr>
      <t xml:space="preserve"> Total number of cultural resources that were determined eligible for the National Register  (1+2).</t>
    </r>
  </si>
  <si>
    <t>1. BLM</t>
  </si>
  <si>
    <t>2. Non-BLM</t>
  </si>
  <si>
    <r>
      <rPr>
        <b/>
        <sz val="11"/>
        <rFont val="Calibri"/>
        <family val="2"/>
        <scheme val="minor"/>
      </rPr>
      <t>D.</t>
    </r>
    <r>
      <rPr>
        <sz val="11"/>
        <rFont val="Calibri"/>
        <family val="2"/>
        <scheme val="minor"/>
      </rPr>
      <t xml:space="preserve"> Total number of cultural resources that were determined not eligible for the National Register (1+2). </t>
    </r>
  </si>
  <si>
    <r>
      <rPr>
        <b/>
        <sz val="11"/>
        <rFont val="Calibri"/>
        <family val="2"/>
        <scheme val="minor"/>
      </rPr>
      <t>E.</t>
    </r>
    <r>
      <rPr>
        <sz val="11"/>
        <rFont val="Calibri"/>
        <family val="2"/>
        <scheme val="minor"/>
      </rPr>
      <t xml:space="preserve"> Total number of cultural resources that were recorded but not evaluated for eligibility for the National Register (1+2).</t>
    </r>
  </si>
  <si>
    <r>
      <rPr>
        <b/>
        <sz val="11"/>
        <rFont val="Calibri"/>
        <family val="2"/>
        <scheme val="minor"/>
      </rPr>
      <t>F.</t>
    </r>
    <r>
      <rPr>
        <sz val="11"/>
        <rFont val="Calibri"/>
        <family val="2"/>
        <scheme val="minor"/>
      </rPr>
      <t xml:space="preserve"> Number of historic properties under Federal control that were removed from the National Register due to natural causes or human caused destruction (1+2).</t>
    </r>
  </si>
  <si>
    <t>1. Natural Destruction</t>
  </si>
  <si>
    <t>2. Human Caused Destruction</t>
  </si>
  <si>
    <r>
      <rPr>
        <b/>
        <sz val="11"/>
        <rFont val="Calibri"/>
        <family val="2"/>
        <scheme val="minor"/>
      </rPr>
      <t>G.</t>
    </r>
    <r>
      <rPr>
        <sz val="11"/>
        <rFont val="Calibri"/>
        <family val="2"/>
        <scheme val="minor"/>
      </rPr>
      <t xml:space="preserve"> Number of historic properties listed on the National Register that are no longer administered by the  BLM during the reporting period (e.g. Land transfer).</t>
    </r>
  </si>
  <si>
    <t>III. Physical and Administrative Protection (8140)</t>
  </si>
  <si>
    <t>Provide the following information for physical and administrative measures protecting cultural resources. Note that specific cultural resources may be counted in more than one protection measure if several measures are used. Only cultural resources that receive direct and site-specific protection should be included.</t>
  </si>
  <si>
    <r>
      <rPr>
        <b/>
        <sz val="11"/>
        <color rgb="FF000000"/>
        <rFont val="Calibri"/>
        <family val="2"/>
        <scheme val="minor"/>
      </rPr>
      <t>A.</t>
    </r>
    <r>
      <rPr>
        <sz val="11"/>
        <color rgb="FF000000"/>
        <rFont val="Calibri"/>
        <family val="2"/>
        <scheme val="minor"/>
      </rPr>
      <t xml:space="preserve"> Total number of cultural resources protected by one or more of the protection measures listed in sections III.A. 1 through 6 (below). In your total for A, report each cultural resource protected only once, even though it may be included in more than one protection category (total may not be the same as the sum of numbers 1-6 below).</t>
    </r>
  </si>
  <si>
    <t>1. Monitoring: Number of cultural resources visited for the purpose of monitoring resource condition that resulted in at least minimal level of documentation (e.g., updating baseline data, existing site records, or monitoring form) (sum of a + b).</t>
  </si>
  <si>
    <t>a. Number of monitored cultural resources in stable condition</t>
  </si>
  <si>
    <t>b. Number of monitored cultural resources noticeably deteriorating</t>
  </si>
  <si>
    <t>2. Signing: Number of anti-looting/anti-vandalism signs installed specifically to protect cultural resources.</t>
  </si>
  <si>
    <t>3. Fencing/Gating: Number of cultural resources enclosed or otherwise specifically protected by permanent fencing/gating projects.</t>
  </si>
  <si>
    <t>4. Stabilization or Restoration: Number of cultural resources on which actions were taken to maintain them in their present condition and/or to arrest natural and human-caused deterioration.</t>
  </si>
  <si>
    <t xml:space="preserve">5. Ongoing Protection Measures: Number of protection efforts or efforts directed toward maintenance or upkeep of existing protection strategies (e.g., number of damaged signs replaced, number of previously installed fences repaired, number of treatments maintained, such as reapplying mud to seal adobe walls or refilling holes dug by vandals). </t>
  </si>
  <si>
    <t>6. Administrative Measures: Number of cultural resources protected by administrative measures taken for the express purpose of directly benefitting cultural resources (e.g., closure to off-highway vehicles and other use restrictions, withdrawal from mineral entry, ACEC designations). Count only known sites that receive protection from the administrative measure.</t>
  </si>
  <si>
    <t>IV. Avoidance, Minimization, and Mitigation/Data Recovery (8130)</t>
  </si>
  <si>
    <t>Provide information for all undertakings or actions involving avoidance, minimization, mitigation and/or data recovery of effects on historic properties for the purpose of complying with the National Historic Preservation Act. The undertakings or actions may involve either BLM- or non-BLM-administered lands.</t>
  </si>
  <si>
    <r>
      <rPr>
        <b/>
        <sz val="11"/>
        <rFont val="Calibri"/>
        <family val="2"/>
        <scheme val="minor"/>
      </rPr>
      <t>A.</t>
    </r>
    <r>
      <rPr>
        <sz val="11"/>
        <rFont val="Calibri"/>
        <family val="2"/>
        <scheme val="minor"/>
      </rPr>
      <t xml:space="preserve"> Number of undertakings resulting in a No Historic Properties Affected determination.</t>
    </r>
  </si>
  <si>
    <r>
      <rPr>
        <b/>
        <sz val="11"/>
        <color rgb="FF000000"/>
        <rFont val="Calibri"/>
        <family val="2"/>
        <scheme val="minor"/>
      </rPr>
      <t>B.</t>
    </r>
    <r>
      <rPr>
        <sz val="11"/>
        <color rgb="FF000000"/>
        <rFont val="Calibri"/>
        <family val="2"/>
        <scheme val="minor"/>
      </rPr>
      <t>Number of Undertakings resulting in a No Adverse Effect determination.</t>
    </r>
  </si>
  <si>
    <r>
      <rPr>
        <b/>
        <sz val="11"/>
        <rFont val="Calibri"/>
        <family val="2"/>
        <scheme val="minor"/>
      </rPr>
      <t>C.</t>
    </r>
    <r>
      <rPr>
        <sz val="11"/>
        <rFont val="Calibri"/>
        <family val="2"/>
        <scheme val="minor"/>
      </rPr>
      <t xml:space="preserve"> Number of undertakings resulting in an Adverse Effect determination.</t>
    </r>
  </si>
  <si>
    <r>
      <rPr>
        <b/>
        <sz val="11"/>
        <rFont val="Calibri"/>
        <family val="2"/>
        <scheme val="minor"/>
      </rPr>
      <t>D.</t>
    </r>
    <r>
      <rPr>
        <sz val="11"/>
        <rFont val="Calibri"/>
        <family val="2"/>
        <scheme val="minor"/>
      </rPr>
      <t xml:space="preserve"> Total number of historic properties where potential adverse effects of actions were avoided during the reporting year regardless of the reason for the avoidance (e.g. properties avoided by project redesign).</t>
    </r>
  </si>
  <si>
    <r>
      <rPr>
        <b/>
        <sz val="11"/>
        <rFont val="Calibri"/>
        <family val="2"/>
        <scheme val="minor"/>
      </rPr>
      <t>E.</t>
    </r>
    <r>
      <rPr>
        <sz val="11"/>
        <rFont val="Calibri"/>
        <family val="2"/>
        <scheme val="minor"/>
      </rPr>
      <t xml:space="preserve"> Number of undertakings involving non-BLM administered surface completed without pedestrian survey.</t>
    </r>
  </si>
  <si>
    <r>
      <rPr>
        <b/>
        <sz val="11"/>
        <rFont val="Calibri"/>
        <family val="2"/>
        <scheme val="minor"/>
      </rPr>
      <t>F.</t>
    </r>
    <r>
      <rPr>
        <sz val="11"/>
        <rFont val="Calibri"/>
        <family val="2"/>
        <scheme val="minor"/>
      </rPr>
      <t xml:space="preserve"> Number of Memoranda of Agreement (MOA) negotiated and signed during the year.</t>
    </r>
  </si>
  <si>
    <r>
      <rPr>
        <b/>
        <sz val="11"/>
        <rFont val="Calibri"/>
        <family val="2"/>
        <scheme val="minor"/>
      </rPr>
      <t>G.</t>
    </r>
    <r>
      <rPr>
        <sz val="11"/>
        <rFont val="Calibri"/>
        <family val="2"/>
        <scheme val="minor"/>
      </rPr>
      <t xml:space="preserve"> Number of Programmatic Agreements (PA) negotiated and signed during the year.</t>
    </r>
  </si>
  <si>
    <r>
      <rPr>
        <b/>
        <sz val="11"/>
        <color rgb="FF000000"/>
        <rFont val="Calibri"/>
        <family val="2"/>
        <scheme val="minor"/>
      </rPr>
      <t>H.</t>
    </r>
    <r>
      <rPr>
        <sz val="11"/>
        <color rgb="FF000000"/>
        <rFont val="Calibri"/>
        <family val="2"/>
        <scheme val="minor"/>
      </rPr>
      <t xml:space="preserve"> Total number of agreements (including Protocol) in effect during the year and authorized within your state (Only include multi-state agreements signed by your state's Authorized Officer).</t>
    </r>
  </si>
  <si>
    <t>?</t>
  </si>
  <si>
    <r>
      <rPr>
        <b/>
        <sz val="11"/>
        <rFont val="Calibri"/>
        <family val="2"/>
        <scheme val="minor"/>
      </rPr>
      <t>I.</t>
    </r>
    <r>
      <rPr>
        <sz val="11"/>
        <rFont val="Calibri"/>
        <family val="2"/>
        <scheme val="minor"/>
      </rPr>
      <t xml:space="preserve"> Total number of data recovery projects completed for purposes of complying with Section 106. Report all data recovery efforts including excavation, associated intensive site recordation, and artifact collection conducted to mitigate effects to a historic property threatened by destruction or disturbance.</t>
    </r>
  </si>
  <si>
    <t>1. Number of properties from which collections were made.</t>
  </si>
  <si>
    <t>3. Number of repository receipts for collection completed/collections deposited in a repository.</t>
  </si>
  <si>
    <t>4. Total number of objects deposited in repositories.  If the total number is unknown, assume 500 objects per box (based on a study conducted by the BIA).</t>
  </si>
  <si>
    <t>5. Associated records deposited in repositories.</t>
  </si>
  <si>
    <t>a. linear feet</t>
  </si>
  <si>
    <t>b. gigabytes</t>
  </si>
  <si>
    <r>
      <rPr>
        <b/>
        <sz val="11"/>
        <rFont val="Calibri"/>
        <family val="2"/>
        <scheme val="minor"/>
      </rPr>
      <t>J.</t>
    </r>
    <r>
      <rPr>
        <sz val="11"/>
        <rFont val="Calibri"/>
        <family val="2"/>
        <scheme val="minor"/>
      </rPr>
      <t xml:space="preserve"> Total number of Section 106 mitigation/data recovery projects in progress (but not completed) during this reporting year.</t>
    </r>
  </si>
  <si>
    <r>
      <rPr>
        <b/>
        <sz val="11"/>
        <rFont val="Calibri"/>
        <family val="2"/>
        <scheme val="minor"/>
      </rPr>
      <t>K.</t>
    </r>
    <r>
      <rPr>
        <sz val="11"/>
        <rFont val="Calibri"/>
        <family val="2"/>
        <scheme val="minor"/>
      </rPr>
      <t xml:space="preserve"> Total number of undertakings resulting in post-review discoveries.</t>
    </r>
  </si>
  <si>
    <t>1. Number of historic properties involved.</t>
  </si>
  <si>
    <r>
      <rPr>
        <b/>
        <sz val="11"/>
        <rFont val="Calibri"/>
        <family val="2"/>
        <scheme val="minor"/>
      </rPr>
      <t>L.</t>
    </r>
    <r>
      <rPr>
        <sz val="11"/>
        <rFont val="Calibri"/>
        <family val="2"/>
        <scheme val="minor"/>
      </rPr>
      <t xml:space="preserve"> Total number of undertakings for which for post-review discoveries required data recovery.</t>
    </r>
  </si>
  <si>
    <t>1. Number of historic properties from which collections  were made.</t>
  </si>
  <si>
    <t>2. Number of repository receipts for collection completed/collections deposited in a repository.</t>
  </si>
  <si>
    <r>
      <t xml:space="preserve">3. Total number of objects deposited in repositories. </t>
    </r>
    <r>
      <rPr>
        <b/>
        <sz val="11"/>
        <rFont val="Calibri"/>
        <family val="2"/>
        <scheme val="minor"/>
      </rPr>
      <t xml:space="preserve"> </t>
    </r>
    <r>
      <rPr>
        <sz val="11"/>
        <rFont val="Calibri"/>
        <family val="2"/>
        <scheme val="minor"/>
      </rPr>
      <t>If the total number is unknown, assume 500 objects per box (based on a study conducted by the BIA).</t>
    </r>
  </si>
  <si>
    <t>4. Associated records deposited in repositories.</t>
  </si>
  <si>
    <r>
      <rPr>
        <b/>
        <sz val="11"/>
        <rFont val="Calibri"/>
        <family val="2"/>
        <scheme val="minor"/>
      </rPr>
      <t>M.</t>
    </r>
    <r>
      <rPr>
        <sz val="11"/>
        <rFont val="Calibri"/>
        <family val="2"/>
        <scheme val="minor"/>
      </rPr>
      <t xml:space="preserve"> Total number of completed Section 110 research projects, field schools, and internal bureau activities.</t>
    </r>
  </si>
  <si>
    <t>3. Total number of objects deposited in repositories.</t>
  </si>
  <si>
    <t>V. Cultural Resource Use Permits</t>
  </si>
  <si>
    <r>
      <rPr>
        <b/>
        <sz val="11"/>
        <color theme="1"/>
        <rFont val="Calibri"/>
        <family val="2"/>
        <scheme val="minor"/>
      </rPr>
      <t>A.</t>
    </r>
    <r>
      <rPr>
        <sz val="11"/>
        <color theme="1"/>
        <rFont val="Calibri"/>
        <family val="2"/>
        <scheme val="minor"/>
      </rPr>
      <t xml:space="preserve"> Total number of permit applications received.</t>
    </r>
  </si>
  <si>
    <t>State Office?</t>
  </si>
  <si>
    <r>
      <rPr>
        <b/>
        <sz val="11"/>
        <color theme="1"/>
        <rFont val="Calibri"/>
        <family val="2"/>
        <scheme val="minor"/>
      </rPr>
      <t>B.</t>
    </r>
    <r>
      <rPr>
        <sz val="11"/>
        <color theme="1"/>
        <rFont val="Calibri"/>
        <family val="2"/>
        <scheme val="minor"/>
      </rPr>
      <t xml:space="preserve"> Total number of permits in effect during the reporting year (including any that expired prior to or at the end of the year).</t>
    </r>
  </si>
  <si>
    <r>
      <t xml:space="preserve">1. Permits </t>
    </r>
    <r>
      <rPr>
        <u/>
        <sz val="11"/>
        <color theme="1"/>
        <rFont val="Calibri"/>
        <family val="2"/>
        <scheme val="minor"/>
      </rPr>
      <t>issued</t>
    </r>
    <r>
      <rPr>
        <sz val="11"/>
        <color theme="1"/>
        <rFont val="Calibri"/>
        <family val="2"/>
        <scheme val="minor"/>
      </rPr>
      <t xml:space="preserve"> under FLPMA.</t>
    </r>
  </si>
  <si>
    <r>
      <t xml:space="preserve">1a. Permits </t>
    </r>
    <r>
      <rPr>
        <u/>
        <sz val="11"/>
        <color theme="1"/>
        <rFont val="Calibri"/>
        <family val="2"/>
        <scheme val="minor"/>
      </rPr>
      <t>modified</t>
    </r>
    <r>
      <rPr>
        <sz val="11"/>
        <color theme="1"/>
        <rFont val="Calibri"/>
        <family val="2"/>
        <scheme val="minor"/>
      </rPr>
      <t xml:space="preserve"> under FLPMA.</t>
    </r>
  </si>
  <si>
    <r>
      <t xml:space="preserve">2. Permits </t>
    </r>
    <r>
      <rPr>
        <u/>
        <sz val="11"/>
        <color theme="1"/>
        <rFont val="Calibri"/>
        <family val="2"/>
        <scheme val="minor"/>
      </rPr>
      <t>issued</t>
    </r>
    <r>
      <rPr>
        <sz val="11"/>
        <color theme="1"/>
        <rFont val="Calibri"/>
        <family val="2"/>
        <scheme val="minor"/>
      </rPr>
      <t xml:space="preserve"> under ARPA.</t>
    </r>
  </si>
  <si>
    <r>
      <t xml:space="preserve">2a. Permits </t>
    </r>
    <r>
      <rPr>
        <u/>
        <sz val="11"/>
        <color theme="1"/>
        <rFont val="Calibri"/>
        <family val="2"/>
        <scheme val="minor"/>
      </rPr>
      <t>modified</t>
    </r>
    <r>
      <rPr>
        <sz val="11"/>
        <color theme="1"/>
        <rFont val="Calibri"/>
        <family val="2"/>
        <scheme val="minor"/>
      </rPr>
      <t xml:space="preserve"> under ARPA.</t>
    </r>
  </si>
  <si>
    <t>3. Number of permits issued to individuals.</t>
  </si>
  <si>
    <t>4. Permits issued to consulting firms.</t>
  </si>
  <si>
    <t>5. Permits issued to academic institutions.</t>
  </si>
  <si>
    <r>
      <rPr>
        <b/>
        <sz val="11"/>
        <color theme="1"/>
        <rFont val="Calibri"/>
        <family val="2"/>
        <scheme val="minor"/>
      </rPr>
      <t>C.</t>
    </r>
    <r>
      <rPr>
        <sz val="11"/>
        <color theme="1"/>
        <rFont val="Calibri"/>
        <family val="2"/>
        <scheme val="minor"/>
      </rPr>
      <t xml:space="preserve"> Total number of permits under which work was conducted during the reporting year.</t>
    </r>
  </si>
  <si>
    <r>
      <rPr>
        <b/>
        <sz val="11"/>
        <color theme="1"/>
        <rFont val="Calibri"/>
        <family val="2"/>
        <scheme val="minor"/>
      </rPr>
      <t>D.</t>
    </r>
    <r>
      <rPr>
        <sz val="11"/>
        <color theme="1"/>
        <rFont val="Calibri"/>
        <family val="2"/>
        <scheme val="minor"/>
      </rPr>
      <t xml:space="preserve"> Total number of field checks conducted to assess permittee work.</t>
    </r>
  </si>
  <si>
    <r>
      <rPr>
        <b/>
        <sz val="11"/>
        <rFont val="Calibri"/>
        <family val="2"/>
        <scheme val="minor"/>
      </rPr>
      <t>E.</t>
    </r>
    <r>
      <rPr>
        <sz val="11"/>
        <rFont val="Calibri"/>
        <family val="2"/>
        <scheme val="minor"/>
      </rPr>
      <t xml:space="preserve"> Total number of ARPA notifications to Indian tribes or Alaska Native groups of proposed work (i.e., work to be done under permit, by agency, by permittee or under contract that may possibly harm or destroy properties having religious or cultural importance for the tribes). Report the number of individual actions for which Indian tribes were notified, not the actual number of tribes notified.</t>
    </r>
  </si>
  <si>
    <t>VI. Public and Professional Outreach and Education</t>
  </si>
  <si>
    <t>Note: Units are not the same as quantity. For example, one new brochure is 1 unit, but the number printed (quantity produced) could be 1,000.</t>
  </si>
  <si>
    <r>
      <rPr>
        <b/>
        <sz val="11"/>
        <rFont val="Calibri"/>
        <family val="2"/>
        <scheme val="minor"/>
      </rPr>
      <t>A.</t>
    </r>
    <r>
      <rPr>
        <sz val="11"/>
        <rFont val="Calibri"/>
        <family val="2"/>
        <scheme val="minor"/>
      </rPr>
      <t xml:space="preserve"> Total number of BLM-sponsored or hosted public presentations (e.g., on-site or off-site, avocational meetings, community groups, classroom, fairs, etc.; should not include media presentations counted under K below).</t>
    </r>
  </si>
  <si>
    <t>1. Total number of people directly contacted by (or in the audience for) the above presentations.</t>
  </si>
  <si>
    <r>
      <rPr>
        <b/>
        <sz val="11"/>
        <rFont val="Calibri"/>
        <family val="2"/>
        <scheme val="minor"/>
      </rPr>
      <t>B.</t>
    </r>
    <r>
      <rPr>
        <sz val="11"/>
        <rFont val="Calibri"/>
        <family val="2"/>
        <scheme val="minor"/>
      </rPr>
      <t xml:space="preserve"> Total number of BLM-sponsored or hosted K-12 or youth group presentations (e.g., on-site or off-site, classroom visits, youth groups, science fairs).</t>
    </r>
  </si>
  <si>
    <t>1. Total number of students directly contacted by (or in the audience for) the above presentations.</t>
  </si>
  <si>
    <r>
      <rPr>
        <b/>
        <sz val="11"/>
        <rFont val="Calibri"/>
        <family val="2"/>
        <scheme val="minor"/>
      </rPr>
      <t>C.</t>
    </r>
    <r>
      <rPr>
        <sz val="11"/>
        <rFont val="Calibri"/>
        <family val="2"/>
        <scheme val="minor"/>
      </rPr>
      <t xml:space="preserve"> Total number of presentations that use Project Archaeology materials.</t>
    </r>
  </si>
  <si>
    <r>
      <rPr>
        <b/>
        <sz val="11"/>
        <rFont val="Calibri"/>
        <family val="2"/>
        <scheme val="minor"/>
      </rPr>
      <t>D.</t>
    </r>
    <r>
      <rPr>
        <sz val="11"/>
        <rFont val="Calibri"/>
        <family val="2"/>
        <scheme val="minor"/>
      </rPr>
      <t xml:space="preserve"> Total number of collegiate field schools hosted.</t>
    </r>
  </si>
  <si>
    <t>1. Total number of college students in the above field schools.</t>
  </si>
  <si>
    <r>
      <rPr>
        <b/>
        <sz val="11"/>
        <rFont val="Calibri"/>
        <family val="2"/>
        <scheme val="minor"/>
      </rPr>
      <t>E.</t>
    </r>
    <r>
      <rPr>
        <sz val="11"/>
        <rFont val="Calibri"/>
        <family val="2"/>
        <scheme val="minor"/>
      </rPr>
      <t xml:space="preserve"> Total number of interns.</t>
    </r>
  </si>
  <si>
    <r>
      <rPr>
        <b/>
        <sz val="11"/>
        <rFont val="Calibri"/>
        <family val="2"/>
        <scheme val="minor"/>
      </rPr>
      <t>F.</t>
    </r>
    <r>
      <rPr>
        <sz val="11"/>
        <rFont val="Calibri"/>
        <family val="2"/>
        <scheme val="minor"/>
      </rPr>
      <t xml:space="preserve"> Total number of professional conference presentations and articles published in professional journals by BLM personnel.</t>
    </r>
  </si>
  <si>
    <r>
      <rPr>
        <b/>
        <sz val="11"/>
        <rFont val="Calibri"/>
        <family val="2"/>
        <scheme val="minor"/>
      </rPr>
      <t>G.</t>
    </r>
    <r>
      <rPr>
        <sz val="11"/>
        <rFont val="Calibri"/>
        <family val="2"/>
        <scheme val="minor"/>
      </rPr>
      <t xml:space="preserve"> Total number of cultural resources for which public enhancement projects were completed. This includes on-the-ground measures which increase public awareness and appreciation for cultural properties such as interpretive signing, visitor trails, kiosks, brochures, CDs, and other media. Many of these measures may be done in conjunction with the other programs or through Section 106. </t>
    </r>
    <r>
      <rPr>
        <b/>
        <i/>
        <sz val="11"/>
        <rFont val="Calibri"/>
        <family val="2"/>
        <scheme val="minor"/>
      </rPr>
      <t>List in your narrative the actual cultural properties for which these actions were completed by site name or number.</t>
    </r>
  </si>
  <si>
    <r>
      <rPr>
        <b/>
        <sz val="11"/>
        <rFont val="Calibri"/>
        <family val="2"/>
        <scheme val="minor"/>
      </rPr>
      <t>H.</t>
    </r>
    <r>
      <rPr>
        <sz val="11"/>
        <rFont val="Calibri"/>
        <family val="2"/>
        <scheme val="minor"/>
      </rPr>
      <t xml:space="preserve"> Total number of educational or interpretive projects created (this includes curricula or lesson plans, artifact kits, loan trunks, and non-site specific museum or booth exhibits created). </t>
    </r>
    <r>
      <rPr>
        <i/>
        <sz val="11"/>
        <rFont val="Calibri"/>
        <family val="2"/>
        <scheme val="minor"/>
      </rPr>
      <t>List in your narrative the actual projects for which these actions were completed by project or site name or number.</t>
    </r>
  </si>
  <si>
    <r>
      <rPr>
        <b/>
        <sz val="11"/>
        <rFont val="Calibri"/>
        <family val="2"/>
        <scheme val="minor"/>
      </rPr>
      <t>I.</t>
    </r>
    <r>
      <rPr>
        <sz val="11"/>
        <rFont val="Calibri"/>
        <family val="2"/>
        <scheme val="minor"/>
      </rPr>
      <t xml:space="preserve"> Total number of web pages published or updated.</t>
    </r>
  </si>
  <si>
    <r>
      <rPr>
        <b/>
        <sz val="11"/>
        <rFont val="Calibri"/>
        <family val="2"/>
        <scheme val="minor"/>
      </rPr>
      <t>J.</t>
    </r>
    <r>
      <rPr>
        <sz val="11"/>
        <rFont val="Calibri"/>
        <family val="2"/>
        <scheme val="minor"/>
      </rPr>
      <t xml:space="preserve"> Total number of popular media presentations and articles (e.g., press releases, magazine articles, radio or TV presentations, newsletters. Do NOT include public notices.).</t>
    </r>
  </si>
  <si>
    <r>
      <rPr>
        <b/>
        <sz val="11"/>
        <rFont val="Calibri"/>
        <family val="2"/>
        <scheme val="minor"/>
      </rPr>
      <t>K.</t>
    </r>
    <r>
      <rPr>
        <sz val="11"/>
        <rFont val="Calibri"/>
        <family val="2"/>
        <scheme val="minor"/>
      </rPr>
      <t xml:space="preserve"> Total number of poster or event calendar units created.</t>
    </r>
  </si>
  <si>
    <t>VII. Native American Graves Protection and Repatriation Act Activities - See Attachment 6</t>
  </si>
  <si>
    <t>VIII. Paleontology - See Attachment 4</t>
  </si>
  <si>
    <t>IX. Museum Collections - See Attachment 5</t>
  </si>
  <si>
    <t>X. Staffing</t>
  </si>
  <si>
    <r>
      <t xml:space="preserve">We understand these numbers fluctuate through the year. </t>
    </r>
    <r>
      <rPr>
        <b/>
        <sz val="11"/>
        <color theme="1"/>
        <rFont val="Calibri"/>
        <family val="2"/>
        <scheme val="minor"/>
      </rPr>
      <t>Populate only yellow cells.</t>
    </r>
    <r>
      <rPr>
        <sz val="11"/>
        <color theme="1"/>
        <rFont val="Calibri"/>
        <family val="2"/>
        <scheme val="minor"/>
      </rPr>
      <t xml:space="preserve"> Purple cells will autopopulate. </t>
    </r>
  </si>
  <si>
    <t xml:space="preserve">Total number of Archaeologists </t>
  </si>
  <si>
    <t>Number vacant at time of reporting</t>
  </si>
  <si>
    <t>A. Total number of permanent, full-time 0193 Archaeologist positions</t>
  </si>
  <si>
    <t xml:space="preserve">                   1. Number vacant at time of reporting</t>
  </si>
  <si>
    <t>B. Total number of permanent, full-time 0102 Archaeology technicians</t>
  </si>
  <si>
    <t>C. Total number of term or temp 0193 Archaeologists</t>
  </si>
  <si>
    <t>D. Total number of term or temp 0102 Archaeology technicians</t>
  </si>
  <si>
    <t>E. Total number of 0199 Pathways Archaeologists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</si>
</sst>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b/>
      <sz val="9"/>
      <color theme="1"/>
      <name val="Calibri"/>
      <family val="2"/>
      <scheme val="minor"/>
    </font>
    <font>
      <i/>
      <sz val="9"/>
      <color theme="1"/>
      <name val="Calibri"/>
      <family val="2"/>
      <scheme val="minor"/>
    </font>
    <font>
      <b/>
      <sz val="12"/>
      <name val="Calibri"/>
      <family val="2"/>
      <scheme val="minor"/>
    </font>
    <font>
      <b/>
      <sz val="14"/>
      <name val="Calibri"/>
      <family val="2"/>
      <scheme val="minor"/>
    </font>
    <font>
      <i/>
      <sz val="11"/>
      <name val="Calibri"/>
      <family val="2"/>
      <scheme val="minor"/>
    </font>
    <font>
      <sz val="11"/>
      <color rgb="FFFF0000"/>
      <name val="Calibri"/>
      <family val="2"/>
      <scheme val="minor"/>
    </font>
    <font>
      <strike/>
      <sz val="11"/>
      <name val="Calibri"/>
      <family val="2"/>
      <scheme val="minor"/>
    </font>
    <font>
      <sz val="11"/>
      <color rgb="FF000000"/>
      <name val="Calibri"/>
      <family val="2"/>
      <scheme val="minor"/>
    </font>
    <font>
      <strike/>
      <sz val="11"/>
      <color theme="1"/>
      <name val="Calibri"/>
      <family val="2"/>
      <scheme val="minor"/>
    </font>
    <font>
      <b/>
      <sz val="11"/>
      <name val="Calibri"/>
      <family val="2"/>
      <scheme val="minor"/>
    </font>
    <font>
      <b/>
      <sz val="11"/>
      <color rgb="FF000000"/>
      <name val="Calibri"/>
      <family val="2"/>
      <scheme val="minor"/>
    </font>
    <font>
      <b/>
      <i/>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FF99"/>
        <bgColor indexed="64"/>
      </patternFill>
    </fill>
  </fills>
  <borders count="1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bottom style="thin">
        <color auto="1"/>
      </bottom>
      <diagonal/>
    </border>
    <border>
      <left/>
      <right style="thin">
        <color indexed="64"/>
      </right>
      <top style="thin">
        <color auto="1"/>
      </top>
      <bottom style="thin">
        <color auto="1"/>
      </bottom>
      <diagonal/>
    </border>
    <border>
      <left/>
      <right/>
      <top/>
      <bottom style="thin">
        <color indexed="64"/>
      </bottom>
      <diagonal/>
    </border>
    <border>
      <left style="thin">
        <color auto="1"/>
      </left>
      <right/>
      <top/>
      <bottom style="medium">
        <color indexed="64"/>
      </bottom>
      <diagonal/>
    </border>
    <border>
      <left/>
      <right style="thin">
        <color indexed="64"/>
      </right>
      <top style="thin">
        <color auto="1"/>
      </top>
      <bottom/>
      <diagonal/>
    </border>
    <border>
      <left style="medium">
        <color indexed="64"/>
      </left>
      <right/>
      <top/>
      <bottom/>
      <diagonal/>
    </border>
    <border>
      <left/>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style="dotted">
        <color indexed="64"/>
      </bottom>
      <diagonal/>
    </border>
    <border>
      <left/>
      <right style="thin">
        <color auto="1"/>
      </right>
      <top style="dotted">
        <color indexed="64"/>
      </top>
      <bottom style="dotted">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indexed="64"/>
      </top>
      <bottom style="dotted">
        <color indexed="64"/>
      </bottom>
      <diagonal/>
    </border>
    <border>
      <left style="thin">
        <color indexed="64"/>
      </left>
      <right style="thin">
        <color auto="1"/>
      </right>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medium">
        <color indexed="64"/>
      </top>
      <bottom/>
      <diagonal/>
    </border>
    <border>
      <left/>
      <right/>
      <top style="dotted">
        <color indexed="64"/>
      </top>
      <bottom/>
      <diagonal/>
    </border>
    <border>
      <left style="thick">
        <color indexed="64"/>
      </left>
      <right/>
      <top/>
      <bottom style="medium">
        <color indexed="64"/>
      </bottom>
      <diagonal/>
    </border>
    <border>
      <left style="thick">
        <color indexed="64"/>
      </left>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auto="1"/>
      </right>
      <top style="medium">
        <color indexed="64"/>
      </top>
      <bottom style="dotted">
        <color indexed="64"/>
      </bottom>
      <diagonal/>
    </border>
    <border>
      <left style="thin">
        <color indexed="64"/>
      </left>
      <right/>
      <top/>
      <bottom style="dotted">
        <color indexed="64"/>
      </bottom>
      <diagonal/>
    </border>
    <border>
      <left style="thick">
        <color indexed="64"/>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style="thin">
        <color auto="1"/>
      </left>
      <right style="thick">
        <color indexed="64"/>
      </right>
      <top style="dotted">
        <color indexed="64"/>
      </top>
      <bottom style="dotted">
        <color indexed="64"/>
      </bottom>
      <diagonal/>
    </border>
    <border>
      <left style="thick">
        <color indexed="64"/>
      </left>
      <right style="thin">
        <color auto="1"/>
      </right>
      <top style="dotted">
        <color indexed="64"/>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n">
        <color auto="1"/>
      </bottom>
      <diagonal/>
    </border>
    <border>
      <left style="thick">
        <color indexed="64"/>
      </left>
      <right style="thin">
        <color auto="1"/>
      </right>
      <top style="thin">
        <color auto="1"/>
      </top>
      <bottom style="dotted">
        <color indexed="64"/>
      </bottom>
      <diagonal/>
    </border>
    <border>
      <left style="thin">
        <color auto="1"/>
      </left>
      <right/>
      <top style="thin">
        <color auto="1"/>
      </top>
      <bottom style="dotted">
        <color indexed="64"/>
      </bottom>
      <diagonal/>
    </border>
    <border>
      <left style="thick">
        <color indexed="64"/>
      </left>
      <right style="thin">
        <color auto="1"/>
      </right>
      <top style="thin">
        <color auto="1"/>
      </top>
      <bottom style="medium">
        <color indexed="64"/>
      </bottom>
      <diagonal/>
    </border>
    <border>
      <left style="thick">
        <color indexed="64"/>
      </left>
      <right style="thin">
        <color auto="1"/>
      </right>
      <top style="medium">
        <color indexed="64"/>
      </top>
      <bottom style="thin">
        <color auto="1"/>
      </bottom>
      <diagonal/>
    </border>
    <border>
      <left style="thick">
        <color indexed="64"/>
      </left>
      <right/>
      <top style="thin">
        <color auto="1"/>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auto="1"/>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ck">
        <color indexed="64"/>
      </left>
      <right style="thin">
        <color auto="1"/>
      </right>
      <top style="dotted">
        <color indexed="64"/>
      </top>
      <bottom style="hair">
        <color indexed="64"/>
      </bottom>
      <diagonal/>
    </border>
    <border>
      <left style="thick">
        <color indexed="64"/>
      </left>
      <right/>
      <top/>
      <bottom style="dotted">
        <color indexed="64"/>
      </bottom>
      <diagonal/>
    </border>
    <border>
      <left style="thick">
        <color indexed="64"/>
      </left>
      <right style="thin">
        <color indexed="64"/>
      </right>
      <top style="dotted">
        <color indexed="64"/>
      </top>
      <bottom style="medium">
        <color indexed="64"/>
      </bottom>
      <diagonal/>
    </border>
    <border>
      <left style="thin">
        <color auto="1"/>
      </left>
      <right style="thick">
        <color indexed="64"/>
      </right>
      <top style="medium">
        <color indexed="64"/>
      </top>
      <bottom style="thin">
        <color auto="1"/>
      </bottom>
      <diagonal/>
    </border>
    <border>
      <left style="thin">
        <color indexed="64"/>
      </left>
      <right style="thick">
        <color indexed="64"/>
      </right>
      <top style="medium">
        <color indexed="64"/>
      </top>
      <bottom style="dotted">
        <color indexed="64"/>
      </bottom>
      <diagonal/>
    </border>
    <border>
      <left style="thin">
        <color indexed="64"/>
      </left>
      <right style="thick">
        <color indexed="64"/>
      </right>
      <top style="dotted">
        <color indexed="64"/>
      </top>
      <bottom style="thin">
        <color indexed="64"/>
      </bottom>
      <diagonal/>
    </border>
    <border>
      <left style="thin">
        <color indexed="64"/>
      </left>
      <right style="thick">
        <color indexed="64"/>
      </right>
      <top style="thin">
        <color indexed="64"/>
      </top>
      <bottom style="dotted">
        <color indexed="64"/>
      </bottom>
      <diagonal/>
    </border>
    <border>
      <left style="thin">
        <color auto="1"/>
      </left>
      <right style="thick">
        <color indexed="64"/>
      </right>
      <top style="hair">
        <color indexed="64"/>
      </top>
      <bottom style="hair">
        <color indexed="64"/>
      </bottom>
      <diagonal/>
    </border>
    <border>
      <left style="thick">
        <color indexed="64"/>
      </left>
      <right style="thin">
        <color auto="1"/>
      </right>
      <top style="hair">
        <color indexed="64"/>
      </top>
      <bottom style="dotted">
        <color indexed="64"/>
      </bottom>
      <diagonal/>
    </border>
    <border>
      <left style="thick">
        <color indexed="64"/>
      </left>
      <right style="thin">
        <color auto="1"/>
      </right>
      <top style="dotted">
        <color indexed="64"/>
      </top>
      <bottom/>
      <diagonal/>
    </border>
    <border>
      <left style="thick">
        <color indexed="64"/>
      </left>
      <right style="thin">
        <color auto="1"/>
      </right>
      <top style="hair">
        <color indexed="64"/>
      </top>
      <bottom/>
      <diagonal/>
    </border>
    <border>
      <left style="thin">
        <color auto="1"/>
      </left>
      <right style="thin">
        <color auto="1"/>
      </right>
      <top style="hair">
        <color indexed="64"/>
      </top>
      <bottom style="dotted">
        <color indexed="64"/>
      </bottom>
      <diagonal/>
    </border>
    <border>
      <left style="thin">
        <color auto="1"/>
      </left>
      <right style="thin">
        <color auto="1"/>
      </right>
      <top style="hair">
        <color indexed="64"/>
      </top>
      <bottom/>
      <diagonal/>
    </border>
    <border>
      <left style="thin">
        <color auto="1"/>
      </left>
      <right/>
      <top style="dotted">
        <color indexed="64"/>
      </top>
      <bottom/>
      <diagonal/>
    </border>
    <border>
      <left style="thin">
        <color auto="1"/>
      </left>
      <right style="thin">
        <color auto="1"/>
      </right>
      <top style="hair">
        <color indexed="64"/>
      </top>
      <bottom style="hair">
        <color indexed="64"/>
      </bottom>
      <diagonal/>
    </border>
    <border>
      <left style="thin">
        <color indexed="64"/>
      </left>
      <right style="thin">
        <color indexed="64"/>
      </right>
      <top style="dotted">
        <color indexed="64"/>
      </top>
      <bottom style="hair">
        <color indexed="64"/>
      </bottom>
      <diagonal/>
    </border>
    <border>
      <left style="thin">
        <color auto="1"/>
      </left>
      <right style="thick">
        <color indexed="64"/>
      </right>
      <top style="dotted">
        <color indexed="64"/>
      </top>
      <bottom/>
      <diagonal/>
    </border>
    <border>
      <left style="thin">
        <color indexed="64"/>
      </left>
      <right style="thick">
        <color indexed="64"/>
      </right>
      <top style="hair">
        <color indexed="64"/>
      </top>
      <bottom style="thin">
        <color indexed="64"/>
      </bottom>
      <diagonal/>
    </border>
    <border>
      <left style="thin">
        <color auto="1"/>
      </left>
      <right style="thick">
        <color indexed="64"/>
      </right>
      <top style="hair">
        <color indexed="64"/>
      </top>
      <bottom/>
      <diagonal/>
    </border>
    <border>
      <left style="thick">
        <color indexed="64"/>
      </left>
      <right style="thin">
        <color auto="1"/>
      </right>
      <top style="hair">
        <color indexed="64"/>
      </top>
      <bottom style="thin">
        <color auto="1"/>
      </bottom>
      <diagonal/>
    </border>
    <border>
      <left style="thin">
        <color indexed="64"/>
      </left>
      <right style="thin">
        <color indexed="64"/>
      </right>
      <top style="hair">
        <color indexed="64"/>
      </top>
      <bottom style="thin">
        <color indexed="64"/>
      </bottom>
      <diagonal/>
    </border>
    <border>
      <left style="thin">
        <color auto="1"/>
      </left>
      <right style="hair">
        <color indexed="64"/>
      </right>
      <top style="hair">
        <color indexed="64"/>
      </top>
      <bottom style="hair">
        <color indexed="64"/>
      </bottom>
      <diagonal/>
    </border>
    <border>
      <left style="thin">
        <color auto="1"/>
      </left>
      <right style="thick">
        <color indexed="64"/>
      </right>
      <top style="dotted">
        <color indexed="64"/>
      </top>
      <bottom style="hair">
        <color indexed="64"/>
      </bottom>
      <diagonal/>
    </border>
    <border>
      <left style="thick">
        <color indexed="64"/>
      </left>
      <right style="thin">
        <color auto="1"/>
      </right>
      <top style="hair">
        <color indexed="64"/>
      </top>
      <bottom style="hair">
        <color indexed="64"/>
      </bottom>
      <diagonal/>
    </border>
    <border>
      <left style="thick">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auto="1"/>
      </right>
      <top/>
      <bottom style="thin">
        <color auto="1"/>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dotted">
        <color indexed="64"/>
      </bottom>
      <diagonal/>
    </border>
    <border>
      <left style="thin">
        <color indexed="64"/>
      </left>
      <right style="medium">
        <color indexed="64"/>
      </right>
      <top/>
      <bottom style="dotted">
        <color indexed="64"/>
      </bottom>
      <diagonal/>
    </border>
    <border>
      <left style="thin">
        <color auto="1"/>
      </left>
      <right style="medium">
        <color indexed="64"/>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dotted">
        <color indexed="64"/>
      </bottom>
      <diagonal/>
    </border>
    <border>
      <left style="thin">
        <color auto="1"/>
      </left>
      <right style="medium">
        <color indexed="64"/>
      </right>
      <top style="thin">
        <color auto="1"/>
      </top>
      <bottom style="dotted">
        <color indexed="64"/>
      </bottom>
      <diagonal/>
    </border>
    <border>
      <left style="thin">
        <color auto="1"/>
      </left>
      <right style="medium">
        <color indexed="64"/>
      </right>
      <top/>
      <bottom style="thin">
        <color auto="1"/>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hair">
        <color indexed="64"/>
      </bottom>
      <diagonal/>
    </border>
    <border>
      <left style="medium">
        <color indexed="64"/>
      </left>
      <right style="thin">
        <color auto="1"/>
      </right>
      <top style="hair">
        <color indexed="64"/>
      </top>
      <bottom/>
      <diagonal/>
    </border>
    <border>
      <left style="thin">
        <color auto="1"/>
      </left>
      <right style="medium">
        <color indexed="64"/>
      </right>
      <top/>
      <bottom/>
      <diagonal/>
    </border>
    <border>
      <left style="medium">
        <color indexed="64"/>
      </left>
      <right style="thin">
        <color auto="1"/>
      </right>
      <top style="hair">
        <color indexed="64"/>
      </top>
      <bottom style="dotted">
        <color indexed="64"/>
      </bottom>
      <diagonal/>
    </border>
    <border>
      <left style="thin">
        <color auto="1"/>
      </left>
      <right style="medium">
        <color indexed="64"/>
      </right>
      <top style="hair">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style="medium">
        <color indexed="64"/>
      </bottom>
      <diagonal/>
    </border>
    <border>
      <left style="medium">
        <color indexed="64"/>
      </left>
      <right style="thin">
        <color auto="1"/>
      </right>
      <top style="dotted">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hair">
        <color indexed="64"/>
      </top>
      <bottom style="thin">
        <color indexed="64"/>
      </bottom>
      <diagonal/>
    </border>
    <border>
      <left style="thin">
        <color auto="1"/>
      </left>
      <right style="medium">
        <color indexed="64"/>
      </right>
      <top style="dotted">
        <color indexed="64"/>
      </top>
      <bottom/>
      <diagonal/>
    </border>
    <border>
      <left style="thin">
        <color auto="1"/>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diagonal/>
    </border>
    <border>
      <left style="thin">
        <color rgb="FF000000"/>
      </left>
      <right/>
      <top style="thin">
        <color rgb="FF000000"/>
      </top>
      <bottom style="thin">
        <color rgb="FF000000"/>
      </bottom>
      <diagonal/>
    </border>
    <border>
      <left/>
      <right style="thin">
        <color auto="1"/>
      </right>
      <top style="medium">
        <color indexed="64"/>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auto="1"/>
      </left>
      <right style="medium">
        <color indexed="64"/>
      </right>
      <top style="medium">
        <color indexed="64"/>
      </top>
      <bottom/>
      <diagonal/>
    </border>
    <border>
      <left/>
      <right style="medium">
        <color indexed="64"/>
      </right>
      <top style="thin">
        <color auto="1"/>
      </top>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rgb="FF000000"/>
      </top>
      <bottom style="medium">
        <color indexed="64"/>
      </bottom>
      <diagonal/>
    </border>
  </borders>
  <cellStyleXfs count="2">
    <xf numFmtId="0" fontId="0" fillId="0" borderId="0"/>
    <xf numFmtId="43" fontId="4" fillId="0" borderId="0" applyFont="0" applyFill="0" applyBorder="0" applyAlignment="0" applyProtection="0"/>
  </cellStyleXfs>
  <cellXfs count="307">
    <xf numFmtId="0" fontId="0" fillId="0" borderId="0" xfId="0"/>
    <xf numFmtId="0" fontId="0" fillId="0" borderId="0" xfId="0" applyAlignment="1">
      <alignment vertical="top"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vertical="center" wrapText="1"/>
    </xf>
    <xf numFmtId="0" fontId="6" fillId="0" borderId="0" xfId="0" applyFont="1" applyAlignment="1">
      <alignment vertical="center" wrapText="1"/>
    </xf>
    <xf numFmtId="1" fontId="7" fillId="0" borderId="0" xfId="0" applyNumberFormat="1" applyFont="1" applyAlignment="1">
      <alignment horizontal="right" vertical="center" wrapText="1"/>
    </xf>
    <xf numFmtId="0" fontId="12" fillId="0" borderId="0" xfId="0" applyFont="1" applyAlignment="1">
      <alignment vertical="center" wrapText="1"/>
    </xf>
    <xf numFmtId="0" fontId="1" fillId="0" borderId="0" xfId="0" applyFont="1" applyAlignment="1">
      <alignment horizontal="center" wrapText="1"/>
    </xf>
    <xf numFmtId="1" fontId="7" fillId="4" borderId="5" xfId="0" applyNumberFormat="1" applyFont="1" applyFill="1" applyBorder="1" applyAlignment="1">
      <alignment horizontal="right" vertical="center" wrapText="1"/>
    </xf>
    <xf numFmtId="1" fontId="7" fillId="4" borderId="5" xfId="1" applyNumberFormat="1" applyFont="1" applyFill="1" applyBorder="1" applyAlignment="1">
      <alignment horizontal="right" vertical="center" wrapText="1"/>
    </xf>
    <xf numFmtId="1" fontId="7" fillId="2" borderId="17" xfId="0" applyNumberFormat="1" applyFont="1" applyFill="1" applyBorder="1" applyAlignment="1">
      <alignment horizontal="righ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6" fillId="4" borderId="1" xfId="0" applyFont="1" applyFill="1" applyBorder="1" applyAlignment="1">
      <alignment vertical="center" wrapText="1"/>
    </xf>
    <xf numFmtId="0" fontId="15" fillId="4" borderId="1" xfId="0" applyFont="1"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29" xfId="0" applyFill="1" applyBorder="1" applyAlignment="1">
      <alignment vertical="center" wrapText="1"/>
    </xf>
    <xf numFmtId="0" fontId="0" fillId="4" borderId="8" xfId="0" applyFill="1" applyBorder="1" applyAlignment="1">
      <alignment vertical="center" wrapText="1"/>
    </xf>
    <xf numFmtId="0" fontId="0" fillId="4" borderId="28" xfId="0" applyFill="1" applyBorder="1" applyAlignment="1">
      <alignment vertical="center" wrapText="1"/>
    </xf>
    <xf numFmtId="0" fontId="6" fillId="4" borderId="6" xfId="0" applyFont="1" applyFill="1" applyBorder="1" applyAlignment="1">
      <alignment vertical="center" wrapText="1"/>
    </xf>
    <xf numFmtId="0" fontId="6" fillId="4" borderId="28" xfId="0" applyFont="1" applyFill="1" applyBorder="1" applyAlignment="1">
      <alignment vertical="center" wrapText="1"/>
    </xf>
    <xf numFmtId="0" fontId="0" fillId="4" borderId="30" xfId="0" applyFill="1" applyBorder="1" applyAlignment="1">
      <alignment vertical="center" wrapText="1"/>
    </xf>
    <xf numFmtId="0" fontId="0" fillId="4" borderId="31" xfId="0" applyFill="1" applyBorder="1" applyAlignment="1">
      <alignment vertical="center" wrapText="1"/>
    </xf>
    <xf numFmtId="0" fontId="6" fillId="4" borderId="31" xfId="0" applyFont="1" applyFill="1" applyBorder="1" applyAlignment="1">
      <alignment vertical="center" wrapText="1"/>
    </xf>
    <xf numFmtId="0" fontId="0" fillId="4" borderId="32" xfId="0" applyFill="1" applyBorder="1" applyAlignment="1">
      <alignment vertical="center" wrapText="1"/>
    </xf>
    <xf numFmtId="0" fontId="0" fillId="4" borderId="15" xfId="0" applyFill="1" applyBorder="1" applyAlignment="1">
      <alignment vertical="center" wrapText="1"/>
    </xf>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0" fontId="6" fillId="4" borderId="15" xfId="0" applyFont="1" applyFill="1" applyBorder="1" applyAlignment="1">
      <alignment vertical="center" wrapText="1"/>
    </xf>
    <xf numFmtId="0" fontId="3" fillId="2" borderId="19" xfId="0" applyFont="1" applyFill="1" applyBorder="1" applyAlignment="1">
      <alignment horizontal="center" vertical="center" wrapText="1"/>
    </xf>
    <xf numFmtId="0" fontId="0" fillId="2" borderId="17" xfId="0" applyFill="1" applyBorder="1" applyAlignment="1">
      <alignment vertical="center" wrapText="1"/>
    </xf>
    <xf numFmtId="0" fontId="0" fillId="2" borderId="20" xfId="0" applyFill="1" applyBorder="1" applyAlignment="1">
      <alignment vertical="center" wrapText="1"/>
    </xf>
    <xf numFmtId="0" fontId="9"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1" fontId="7" fillId="2" borderId="33" xfId="0" applyNumberFormat="1" applyFont="1" applyFill="1" applyBorder="1" applyAlignment="1">
      <alignment horizontal="right" vertical="center" wrapText="1"/>
    </xf>
    <xf numFmtId="0" fontId="0" fillId="2" borderId="33" xfId="0" applyFill="1" applyBorder="1" applyAlignment="1">
      <alignment vertical="center" wrapText="1"/>
    </xf>
    <xf numFmtId="0" fontId="0" fillId="2" borderId="22" xfId="0" applyFill="1" applyBorder="1" applyAlignment="1">
      <alignment vertical="center" wrapText="1"/>
    </xf>
    <xf numFmtId="0" fontId="0" fillId="3" borderId="23" xfId="0" applyFill="1" applyBorder="1" applyAlignment="1">
      <alignment vertical="center" wrapText="1"/>
    </xf>
    <xf numFmtId="1" fontId="7" fillId="3" borderId="16" xfId="0" applyNumberFormat="1" applyFont="1" applyFill="1" applyBorder="1" applyAlignment="1">
      <alignment horizontal="right" vertical="center" wrapText="1"/>
    </xf>
    <xf numFmtId="0" fontId="0" fillId="3" borderId="16" xfId="0" applyFill="1" applyBorder="1" applyAlignment="1">
      <alignment vertical="center" wrapText="1"/>
    </xf>
    <xf numFmtId="0" fontId="0" fillId="3" borderId="24" xfId="0" applyFill="1" applyBorder="1" applyAlignment="1">
      <alignment vertical="center" wrapText="1"/>
    </xf>
    <xf numFmtId="0" fontId="6" fillId="4" borderId="34" xfId="0" applyFont="1" applyFill="1" applyBorder="1" applyAlignment="1">
      <alignment vertical="center" wrapText="1"/>
    </xf>
    <xf numFmtId="0" fontId="0" fillId="4" borderId="34" xfId="0" applyFill="1" applyBorder="1" applyAlignment="1">
      <alignment vertical="center" wrapText="1"/>
    </xf>
    <xf numFmtId="0" fontId="15" fillId="4" borderId="6" xfId="0" applyFont="1" applyFill="1" applyBorder="1" applyAlignment="1">
      <alignment vertical="center" wrapText="1"/>
    </xf>
    <xf numFmtId="1" fontId="8" fillId="2" borderId="33" xfId="1" applyNumberFormat="1" applyFont="1" applyFill="1" applyBorder="1" applyAlignment="1">
      <alignment horizontal="right" vertical="center" wrapText="1"/>
    </xf>
    <xf numFmtId="0" fontId="6" fillId="3" borderId="23" xfId="0" applyFont="1" applyFill="1" applyBorder="1" applyAlignment="1">
      <alignment horizontal="left" vertical="center" wrapText="1"/>
    </xf>
    <xf numFmtId="1" fontId="8" fillId="3" borderId="16" xfId="1" applyNumberFormat="1" applyFont="1" applyFill="1" applyBorder="1" applyAlignment="1">
      <alignment horizontal="right" vertical="center" wrapText="1"/>
    </xf>
    <xf numFmtId="0" fontId="3" fillId="2" borderId="33" xfId="0" applyFont="1" applyFill="1" applyBorder="1" applyAlignment="1">
      <alignment horizontal="right" vertical="center" wrapText="1"/>
    </xf>
    <xf numFmtId="0" fontId="15" fillId="2" borderId="33" xfId="0" applyFont="1" applyFill="1" applyBorder="1" applyAlignment="1">
      <alignment vertical="center" wrapText="1"/>
    </xf>
    <xf numFmtId="0" fontId="6" fillId="3" borderId="23" xfId="0" applyFont="1" applyFill="1" applyBorder="1" applyAlignment="1">
      <alignment vertical="center" wrapText="1"/>
    </xf>
    <xf numFmtId="0" fontId="0" fillId="3" borderId="16" xfId="0" applyFill="1" applyBorder="1" applyAlignment="1">
      <alignment horizontal="right" vertical="center" wrapText="1"/>
    </xf>
    <xf numFmtId="0" fontId="6" fillId="4" borderId="7" xfId="0" applyFont="1" applyFill="1" applyBorder="1" applyAlignment="1">
      <alignment vertical="center" wrapText="1"/>
    </xf>
    <xf numFmtId="0" fontId="9" fillId="2" borderId="17" xfId="0" applyFont="1" applyFill="1" applyBorder="1" applyAlignment="1">
      <alignment horizontal="right" vertical="center" wrapText="1"/>
    </xf>
    <xf numFmtId="0" fontId="1" fillId="7" borderId="7" xfId="0" applyFont="1" applyFill="1" applyBorder="1" applyAlignment="1">
      <alignment horizontal="center" wrapText="1"/>
    </xf>
    <xf numFmtId="0" fontId="16" fillId="7" borderId="7" xfId="0" applyFont="1" applyFill="1" applyBorder="1" applyAlignment="1">
      <alignment horizontal="center" wrapText="1"/>
    </xf>
    <xf numFmtId="0" fontId="3" fillId="2" borderId="17" xfId="0" applyFont="1" applyFill="1" applyBorder="1" applyAlignment="1">
      <alignment horizontal="right" vertical="center" wrapText="1"/>
    </xf>
    <xf numFmtId="1" fontId="7" fillId="4" borderId="4" xfId="0" applyNumberFormat="1" applyFont="1" applyFill="1" applyBorder="1" applyAlignment="1">
      <alignment horizontal="right" vertical="center" wrapText="1"/>
    </xf>
    <xf numFmtId="0" fontId="0" fillId="4" borderId="36" xfId="0" applyFill="1" applyBorder="1" applyAlignment="1">
      <alignment vertical="center" wrapText="1"/>
    </xf>
    <xf numFmtId="0" fontId="1" fillId="7" borderId="13" xfId="0" applyFont="1" applyFill="1" applyBorder="1" applyAlignment="1">
      <alignment horizontal="center" wrapText="1"/>
    </xf>
    <xf numFmtId="1" fontId="7" fillId="7" borderId="37" xfId="0" applyNumberFormat="1" applyFont="1" applyFill="1" applyBorder="1" applyAlignment="1">
      <alignment horizontal="right" vertical="center" wrapText="1"/>
    </xf>
    <xf numFmtId="1" fontId="7" fillId="4" borderId="39" xfId="1" applyNumberFormat="1" applyFont="1" applyFill="1" applyBorder="1" applyAlignment="1">
      <alignment horizontal="right" vertical="center" wrapText="1"/>
    </xf>
    <xf numFmtId="0" fontId="0" fillId="4" borderId="38" xfId="0" applyFill="1" applyBorder="1" applyAlignment="1">
      <alignment vertical="center" wrapText="1"/>
    </xf>
    <xf numFmtId="0" fontId="0" fillId="4" borderId="40" xfId="0" applyFill="1" applyBorder="1" applyAlignment="1">
      <alignment vertical="center" wrapText="1"/>
    </xf>
    <xf numFmtId="1" fontId="7" fillId="4" borderId="41" xfId="1" applyNumberFormat="1" applyFont="1" applyFill="1" applyBorder="1" applyAlignment="1">
      <alignment horizontal="right" vertical="center" wrapText="1"/>
    </xf>
    <xf numFmtId="0" fontId="0" fillId="4" borderId="25" xfId="0" applyFill="1" applyBorder="1" applyAlignment="1">
      <alignment vertical="center" wrapText="1"/>
    </xf>
    <xf numFmtId="1" fontId="7" fillId="4" borderId="42" xfId="1" applyNumberFormat="1" applyFont="1" applyFill="1" applyBorder="1" applyAlignment="1">
      <alignment horizontal="right" vertical="center" wrapText="1"/>
    </xf>
    <xf numFmtId="1" fontId="7" fillId="4" borderId="4" xfId="1" applyNumberFormat="1" applyFont="1" applyFill="1" applyBorder="1" applyAlignment="1">
      <alignment horizontal="right" vertical="center" wrapText="1"/>
    </xf>
    <xf numFmtId="0" fontId="0" fillId="4" borderId="43" xfId="0" applyFill="1" applyBorder="1" applyAlignment="1">
      <alignment vertical="center" wrapText="1"/>
    </xf>
    <xf numFmtId="0" fontId="0" fillId="4" borderId="10" xfId="0" applyFill="1" applyBorder="1" applyAlignment="1">
      <alignment vertical="center" wrapText="1"/>
    </xf>
    <xf numFmtId="1" fontId="7" fillId="4" borderId="44" xfId="1" applyNumberFormat="1" applyFont="1" applyFill="1" applyBorder="1" applyAlignment="1">
      <alignment horizontal="right" vertical="center" wrapText="1"/>
    </xf>
    <xf numFmtId="0" fontId="0" fillId="4" borderId="45" xfId="0" applyFill="1" applyBorder="1" applyAlignment="1">
      <alignment vertical="center" wrapText="1"/>
    </xf>
    <xf numFmtId="0" fontId="0" fillId="4" borderId="46" xfId="0" applyFill="1" applyBorder="1" applyAlignment="1">
      <alignment vertical="center" wrapText="1"/>
    </xf>
    <xf numFmtId="0" fontId="6" fillId="4" borderId="26" xfId="0" applyFont="1" applyFill="1" applyBorder="1" applyAlignment="1">
      <alignment vertical="center" wrapText="1"/>
    </xf>
    <xf numFmtId="0" fontId="6" fillId="4" borderId="40" xfId="0" applyFont="1" applyFill="1" applyBorder="1" applyAlignment="1">
      <alignment vertical="center" wrapText="1"/>
    </xf>
    <xf numFmtId="0" fontId="6" fillId="4" borderId="43" xfId="0" applyFont="1" applyFill="1" applyBorder="1" applyAlignment="1">
      <alignment vertical="center" wrapText="1"/>
    </xf>
    <xf numFmtId="0" fontId="6" fillId="4" borderId="45" xfId="0" applyFont="1" applyFill="1" applyBorder="1" applyAlignment="1">
      <alignment vertical="center" wrapText="1"/>
    </xf>
    <xf numFmtId="1" fontId="7" fillId="4" borderId="2" xfId="1" applyNumberFormat="1" applyFont="1" applyFill="1" applyBorder="1" applyAlignment="1">
      <alignment horizontal="right" vertical="center" wrapText="1"/>
    </xf>
    <xf numFmtId="0" fontId="6" fillId="4" borderId="48" xfId="0" applyFont="1" applyFill="1" applyBorder="1" applyAlignment="1">
      <alignment vertical="center" wrapText="1"/>
    </xf>
    <xf numFmtId="0" fontId="0" fillId="4" borderId="49" xfId="0" applyFill="1" applyBorder="1" applyAlignment="1">
      <alignment vertical="center" wrapText="1"/>
    </xf>
    <xf numFmtId="0" fontId="0" fillId="4" borderId="51" xfId="0" applyFill="1" applyBorder="1" applyAlignment="1">
      <alignment vertical="center" wrapText="1"/>
    </xf>
    <xf numFmtId="0" fontId="0" fillId="4" borderId="52" xfId="0" applyFill="1" applyBorder="1" applyAlignment="1">
      <alignment vertical="center" wrapText="1"/>
    </xf>
    <xf numFmtId="1" fontId="7" fillId="4" borderId="54" xfId="1" applyNumberFormat="1" applyFont="1" applyFill="1" applyBorder="1" applyAlignment="1">
      <alignment horizontal="right" vertical="center" wrapText="1"/>
    </xf>
    <xf numFmtId="1" fontId="7" fillId="4" borderId="53" xfId="1" applyNumberFormat="1" applyFont="1" applyFill="1" applyBorder="1" applyAlignment="1">
      <alignment horizontal="right" vertical="center" wrapText="1"/>
    </xf>
    <xf numFmtId="0" fontId="0" fillId="4" borderId="41" xfId="0" applyFill="1" applyBorder="1" applyAlignment="1">
      <alignment vertical="center" wrapText="1"/>
    </xf>
    <xf numFmtId="0" fontId="0" fillId="4" borderId="54" xfId="0" applyFill="1" applyBorder="1" applyAlignment="1">
      <alignment vertical="center" wrapText="1"/>
    </xf>
    <xf numFmtId="0" fontId="0" fillId="4" borderId="39" xfId="0" applyFill="1" applyBorder="1" applyAlignment="1">
      <alignment vertical="center" wrapText="1"/>
    </xf>
    <xf numFmtId="0" fontId="15" fillId="4" borderId="53" xfId="0" applyFont="1" applyFill="1" applyBorder="1" applyAlignment="1">
      <alignment vertical="center" wrapText="1"/>
    </xf>
    <xf numFmtId="0" fontId="0" fillId="4" borderId="53" xfId="0" applyFill="1" applyBorder="1" applyAlignment="1">
      <alignment vertical="center" wrapText="1"/>
    </xf>
    <xf numFmtId="0" fontId="15" fillId="4" borderId="55" xfId="0" applyFont="1" applyFill="1" applyBorder="1" applyAlignment="1">
      <alignment vertical="center" wrapText="1"/>
    </xf>
    <xf numFmtId="0" fontId="15" fillId="4" borderId="39" xfId="0" applyFont="1" applyFill="1" applyBorder="1" applyAlignment="1">
      <alignment vertical="center" wrapText="1"/>
    </xf>
    <xf numFmtId="0" fontId="0" fillId="4" borderId="56" xfId="0" applyFill="1" applyBorder="1" applyAlignment="1">
      <alignment vertical="center" wrapText="1"/>
    </xf>
    <xf numFmtId="0" fontId="0" fillId="4" borderId="55" xfId="0" applyFill="1" applyBorder="1" applyAlignment="1">
      <alignment vertical="center" wrapText="1"/>
    </xf>
    <xf numFmtId="1" fontId="7" fillId="4" borderId="55" xfId="1" applyNumberFormat="1" applyFont="1" applyFill="1" applyBorder="1" applyAlignment="1">
      <alignment horizontal="right" vertical="center" wrapText="1"/>
    </xf>
    <xf numFmtId="1" fontId="7" fillId="4" borderId="56" xfId="1" applyNumberFormat="1" applyFont="1" applyFill="1" applyBorder="1" applyAlignment="1">
      <alignment horizontal="right" vertical="center" wrapText="1"/>
    </xf>
    <xf numFmtId="1" fontId="7" fillId="4" borderId="47" xfId="0" applyNumberFormat="1" applyFont="1" applyFill="1" applyBorder="1" applyAlignment="1">
      <alignment horizontal="right" vertical="center" wrapText="1"/>
    </xf>
    <xf numFmtId="1" fontId="7" fillId="4" borderId="41" xfId="0" applyNumberFormat="1" applyFont="1" applyFill="1" applyBorder="1" applyAlignment="1">
      <alignment horizontal="right" vertical="center" wrapText="1"/>
    </xf>
    <xf numFmtId="1" fontId="7" fillId="4" borderId="54" xfId="0" applyNumberFormat="1" applyFont="1" applyFill="1" applyBorder="1" applyAlignment="1">
      <alignment horizontal="right" vertical="center" wrapText="1"/>
    </xf>
    <xf numFmtId="1" fontId="7" fillId="4" borderId="39" xfId="0" applyNumberFormat="1" applyFont="1" applyFill="1" applyBorder="1" applyAlignment="1">
      <alignment horizontal="right" vertical="center" wrapText="1"/>
    </xf>
    <xf numFmtId="1" fontId="7" fillId="4" borderId="57" xfId="1" applyNumberFormat="1" applyFont="1" applyFill="1" applyBorder="1" applyAlignment="1">
      <alignment horizontal="right" vertical="center" wrapText="1"/>
    </xf>
    <xf numFmtId="0" fontId="13" fillId="4" borderId="47" xfId="0" applyFont="1" applyFill="1" applyBorder="1" applyAlignment="1">
      <alignment vertical="center" wrapText="1"/>
    </xf>
    <xf numFmtId="0" fontId="6" fillId="4" borderId="41" xfId="0" applyFont="1" applyFill="1" applyBorder="1" applyAlignment="1">
      <alignment vertical="center" wrapText="1"/>
    </xf>
    <xf numFmtId="0" fontId="15" fillId="4" borderId="41" xfId="0" applyFont="1" applyFill="1" applyBorder="1" applyAlignment="1">
      <alignment vertical="center" wrapText="1"/>
    </xf>
    <xf numFmtId="0" fontId="6" fillId="4" borderId="5" xfId="0" applyFont="1" applyFill="1" applyBorder="1" applyAlignment="1">
      <alignment vertical="center" wrapText="1"/>
    </xf>
    <xf numFmtId="0" fontId="13" fillId="4" borderId="39" xfId="0" applyFont="1" applyFill="1" applyBorder="1" applyAlignment="1">
      <alignment vertical="center" wrapText="1"/>
    </xf>
    <xf numFmtId="0" fontId="13" fillId="4" borderId="41" xfId="0" applyFont="1" applyFill="1" applyBorder="1" applyAlignment="1">
      <alignment vertical="center" wrapText="1"/>
    </xf>
    <xf numFmtId="0" fontId="6" fillId="4" borderId="39" xfId="0" applyFont="1" applyFill="1" applyBorder="1" applyAlignment="1">
      <alignment vertical="center" wrapText="1"/>
    </xf>
    <xf numFmtId="0" fontId="6" fillId="4" borderId="56" xfId="0" applyFont="1" applyFill="1" applyBorder="1" applyAlignment="1">
      <alignment vertical="center" wrapText="1"/>
    </xf>
    <xf numFmtId="0" fontId="6" fillId="4" borderId="47" xfId="0" applyFont="1" applyFill="1" applyBorder="1" applyAlignment="1">
      <alignment vertical="center" wrapText="1"/>
    </xf>
    <xf numFmtId="0" fontId="0" fillId="4" borderId="57" xfId="0" applyFill="1" applyBorder="1" applyAlignment="1">
      <alignment vertical="center" wrapText="1"/>
    </xf>
    <xf numFmtId="0" fontId="0" fillId="4" borderId="5" xfId="0" applyFill="1" applyBorder="1" applyAlignment="1">
      <alignment vertical="center" wrapText="1"/>
    </xf>
    <xf numFmtId="0" fontId="14" fillId="4" borderId="59" xfId="0" applyFont="1" applyFill="1" applyBorder="1" applyAlignment="1">
      <alignment vertical="center" wrapText="1"/>
    </xf>
    <xf numFmtId="0" fontId="0" fillId="4" borderId="48" xfId="0" applyFill="1" applyBorder="1" applyAlignment="1">
      <alignment vertical="center" wrapText="1"/>
    </xf>
    <xf numFmtId="0" fontId="0" fillId="4" borderId="60" xfId="0" applyFill="1" applyBorder="1" applyAlignment="1">
      <alignment vertical="center" wrapText="1"/>
    </xf>
    <xf numFmtId="0" fontId="0" fillId="4" borderId="9" xfId="0" applyFill="1" applyBorder="1" applyAlignment="1">
      <alignment vertical="center" wrapText="1"/>
    </xf>
    <xf numFmtId="1" fontId="7" fillId="4" borderId="61" xfId="0" applyNumberFormat="1" applyFont="1" applyFill="1" applyBorder="1" applyAlignment="1">
      <alignment horizontal="right" vertical="center" wrapText="1"/>
    </xf>
    <xf numFmtId="0" fontId="12" fillId="4" borderId="45" xfId="0" applyFont="1" applyFill="1" applyBorder="1" applyAlignment="1">
      <alignment vertical="center" wrapText="1"/>
    </xf>
    <xf numFmtId="0" fontId="6" fillId="4" borderId="10" xfId="0" applyFont="1" applyFill="1" applyBorder="1" applyAlignment="1">
      <alignment vertical="center" wrapText="1"/>
    </xf>
    <xf numFmtId="1" fontId="7" fillId="4" borderId="44" xfId="0" applyNumberFormat="1" applyFont="1" applyFill="1" applyBorder="1" applyAlignment="1">
      <alignment horizontal="right" vertical="center" wrapText="1"/>
    </xf>
    <xf numFmtId="0" fontId="6" fillId="4" borderId="46" xfId="0" applyFont="1" applyFill="1" applyBorder="1" applyAlignment="1">
      <alignment vertical="center" wrapText="1"/>
    </xf>
    <xf numFmtId="1" fontId="7" fillId="4" borderId="42" xfId="0" applyNumberFormat="1" applyFont="1" applyFill="1" applyBorder="1" applyAlignment="1">
      <alignment horizontal="right" vertical="center" wrapText="1"/>
    </xf>
    <xf numFmtId="1" fontId="7" fillId="4" borderId="62" xfId="1" applyNumberFormat="1" applyFont="1" applyFill="1" applyBorder="1" applyAlignment="1">
      <alignment horizontal="right" vertical="center" wrapText="1"/>
    </xf>
    <xf numFmtId="1" fontId="7" fillId="4" borderId="63" xfId="1" applyNumberFormat="1" applyFont="1" applyFill="1" applyBorder="1" applyAlignment="1">
      <alignment horizontal="right" vertical="center" wrapText="1"/>
    </xf>
    <xf numFmtId="1" fontId="7" fillId="4" borderId="64" xfId="1" applyNumberFormat="1" applyFont="1" applyFill="1" applyBorder="1" applyAlignment="1">
      <alignment horizontal="right" vertical="center" wrapText="1"/>
    </xf>
    <xf numFmtId="1" fontId="7" fillId="4" borderId="65" xfId="1" applyNumberFormat="1" applyFont="1" applyFill="1" applyBorder="1" applyAlignment="1">
      <alignment horizontal="right" vertical="center" wrapText="1"/>
    </xf>
    <xf numFmtId="0" fontId="0" fillId="4" borderId="66"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0" fontId="0" fillId="4" borderId="70" xfId="0" applyFill="1" applyBorder="1" applyAlignment="1">
      <alignment vertical="center" wrapText="1"/>
    </xf>
    <xf numFmtId="0" fontId="0" fillId="4" borderId="3"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1" fontId="7" fillId="4" borderId="74" xfId="0" applyNumberFormat="1" applyFont="1" applyFill="1" applyBorder="1" applyAlignment="1">
      <alignment horizontal="right" vertical="center" wrapText="1"/>
    </xf>
    <xf numFmtId="1" fontId="7" fillId="4" borderId="76" xfId="0" applyNumberFormat="1" applyFont="1" applyFill="1" applyBorder="1" applyAlignment="1">
      <alignment horizontal="right" vertical="center" wrapText="1"/>
    </xf>
    <xf numFmtId="1" fontId="7" fillId="4" borderId="75" xfId="0" applyNumberFormat="1" applyFont="1" applyFill="1" applyBorder="1" applyAlignment="1">
      <alignment horizontal="right" vertical="center" wrapText="1"/>
    </xf>
    <xf numFmtId="0" fontId="0" fillId="4" borderId="77" xfId="0" applyFill="1" applyBorder="1" applyAlignment="1">
      <alignment vertical="center" wrapText="1"/>
    </xf>
    <xf numFmtId="0" fontId="0" fillId="4" borderId="78" xfId="0" applyFill="1" applyBorder="1" applyAlignment="1">
      <alignment vertical="center" wrapText="1"/>
    </xf>
    <xf numFmtId="0" fontId="0" fillId="4" borderId="79" xfId="0" applyFill="1" applyBorder="1" applyAlignment="1">
      <alignment vertical="center" wrapText="1"/>
    </xf>
    <xf numFmtId="0" fontId="6" fillId="4" borderId="68" xfId="0" applyFont="1" applyFill="1" applyBorder="1" applyAlignment="1">
      <alignment vertical="center" wrapText="1"/>
    </xf>
    <xf numFmtId="0" fontId="6" fillId="4" borderId="77" xfId="0" applyFont="1" applyFill="1" applyBorder="1" applyAlignment="1">
      <alignment vertical="center" wrapText="1"/>
    </xf>
    <xf numFmtId="0" fontId="6" fillId="4" borderId="71" xfId="0" applyFont="1" applyFill="1" applyBorder="1" applyAlignment="1">
      <alignment vertical="center" wrapText="1"/>
    </xf>
    <xf numFmtId="0" fontId="6" fillId="4" borderId="70" xfId="0" applyFont="1" applyFill="1" applyBorder="1" applyAlignment="1">
      <alignment vertical="center" wrapText="1"/>
    </xf>
    <xf numFmtId="0" fontId="6" fillId="4" borderId="78" xfId="0" applyFont="1" applyFill="1" applyBorder="1" applyAlignment="1">
      <alignment vertical="center" wrapText="1"/>
    </xf>
    <xf numFmtId="0" fontId="6" fillId="4" borderId="4" xfId="0" applyFont="1" applyFill="1" applyBorder="1" applyAlignment="1">
      <alignment vertical="center" wrapText="1"/>
    </xf>
    <xf numFmtId="0" fontId="6" fillId="4" borderId="72" xfId="0" applyFont="1" applyFill="1" applyBorder="1" applyAlignment="1">
      <alignment vertical="center" wrapText="1"/>
    </xf>
    <xf numFmtId="0" fontId="6" fillId="4" borderId="73" xfId="0" applyFont="1" applyFill="1" applyBorder="1" applyAlignment="1">
      <alignment vertical="center" wrapText="1"/>
    </xf>
    <xf numFmtId="0" fontId="6" fillId="4" borderId="3" xfId="0" applyFont="1" applyFill="1" applyBorder="1" applyAlignment="1">
      <alignment vertical="center" wrapText="1"/>
    </xf>
    <xf numFmtId="1" fontId="7" fillId="4" borderId="80" xfId="0" applyNumberFormat="1" applyFont="1" applyFill="1" applyBorder="1" applyAlignment="1">
      <alignment horizontal="right" vertical="center" wrapText="1"/>
    </xf>
    <xf numFmtId="1" fontId="7" fillId="4" borderId="12" xfId="0" applyNumberFormat="1" applyFont="1" applyFill="1" applyBorder="1" applyAlignment="1">
      <alignment horizontal="right" vertical="center" wrapText="1"/>
    </xf>
    <xf numFmtId="1" fontId="7" fillId="4" borderId="65" xfId="0" applyNumberFormat="1" applyFont="1" applyFill="1" applyBorder="1" applyAlignment="1">
      <alignment horizontal="right" vertical="center" wrapText="1"/>
    </xf>
    <xf numFmtId="0" fontId="6" fillId="4" borderId="58" xfId="0" applyFont="1" applyFill="1" applyBorder="1" applyAlignment="1">
      <alignment vertical="center" wrapText="1"/>
    </xf>
    <xf numFmtId="0" fontId="6" fillId="4" borderId="82" xfId="0" applyFont="1" applyFill="1" applyBorder="1" applyAlignment="1">
      <alignment vertical="center" wrapText="1"/>
    </xf>
    <xf numFmtId="0" fontId="6" fillId="4" borderId="81" xfId="0" applyFont="1" applyFill="1" applyBorder="1" applyAlignment="1">
      <alignment vertical="center" wrapText="1"/>
    </xf>
    <xf numFmtId="0" fontId="6" fillId="4" borderId="83" xfId="0" applyFont="1" applyFill="1" applyBorder="1" applyAlignment="1">
      <alignment vertical="center" wrapText="1"/>
    </xf>
    <xf numFmtId="0" fontId="1" fillId="0" borderId="84" xfId="0" applyFont="1" applyBorder="1" applyAlignment="1">
      <alignment horizontal="right" vertical="center" wrapText="1"/>
    </xf>
    <xf numFmtId="0" fontId="0" fillId="4" borderId="85" xfId="0" applyFill="1" applyBorder="1" applyAlignment="1">
      <alignment vertical="center" wrapText="1"/>
    </xf>
    <xf numFmtId="0" fontId="1" fillId="7" borderId="87" xfId="0" applyFont="1" applyFill="1" applyBorder="1" applyAlignment="1">
      <alignment horizontal="center" wrapText="1"/>
    </xf>
    <xf numFmtId="0" fontId="0" fillId="0" borderId="88" xfId="0" applyBorder="1" applyAlignment="1">
      <alignment vertical="center" wrapText="1"/>
    </xf>
    <xf numFmtId="0" fontId="0" fillId="4" borderId="89" xfId="0" applyFill="1" applyBorder="1" applyAlignment="1">
      <alignment vertical="center" wrapText="1"/>
    </xf>
    <xf numFmtId="0" fontId="0" fillId="0" borderId="88" xfId="0" applyBorder="1" applyAlignment="1">
      <alignment horizontal="left" vertical="center" wrapText="1" indent="4"/>
    </xf>
    <xf numFmtId="0" fontId="0" fillId="4" borderId="90" xfId="0" applyFill="1" applyBorder="1" applyAlignment="1">
      <alignment vertical="center" wrapText="1"/>
    </xf>
    <xf numFmtId="0" fontId="0" fillId="0" borderId="91" xfId="0" applyBorder="1" applyAlignment="1">
      <alignment horizontal="left" vertical="center" wrapText="1" indent="4"/>
    </xf>
    <xf numFmtId="0" fontId="0" fillId="0" borderId="14" xfId="0" applyBorder="1" applyAlignment="1">
      <alignment horizontal="left" vertical="center" wrapText="1" indent="4"/>
    </xf>
    <xf numFmtId="0" fontId="0" fillId="0" borderId="92" xfId="0" applyBorder="1" applyAlignment="1">
      <alignment vertical="center" wrapText="1"/>
    </xf>
    <xf numFmtId="0" fontId="0" fillId="4" borderId="93" xfId="0" applyFill="1" applyBorder="1" applyAlignment="1">
      <alignment vertical="center" wrapText="1"/>
    </xf>
    <xf numFmtId="0" fontId="6" fillId="0" borderId="94" xfId="0" applyFont="1" applyBorder="1" applyAlignment="1">
      <alignment vertical="center" wrapText="1"/>
    </xf>
    <xf numFmtId="0" fontId="6" fillId="0" borderId="88" xfId="0" applyFont="1" applyBorder="1" applyAlignment="1">
      <alignment horizontal="left" vertical="center" wrapText="1" indent="4"/>
    </xf>
    <xf numFmtId="0" fontId="6" fillId="0" borderId="84" xfId="0" applyFont="1" applyBorder="1" applyAlignment="1">
      <alignment horizontal="left" vertical="center" wrapText="1" indent="4"/>
    </xf>
    <xf numFmtId="0" fontId="0" fillId="4" borderId="96" xfId="0" applyFill="1" applyBorder="1" applyAlignment="1">
      <alignment vertical="center" wrapText="1"/>
    </xf>
    <xf numFmtId="0" fontId="6" fillId="0" borderId="92" xfId="0" applyFont="1" applyBorder="1" applyAlignment="1">
      <alignment vertical="center" wrapText="1"/>
    </xf>
    <xf numFmtId="0" fontId="6" fillId="0" borderId="91" xfId="0" applyFont="1" applyBorder="1" applyAlignment="1">
      <alignment horizontal="left" vertical="center" wrapText="1" indent="4"/>
    </xf>
    <xf numFmtId="0" fontId="6" fillId="4" borderId="90" xfId="0" applyFont="1" applyFill="1" applyBorder="1" applyAlignment="1">
      <alignment vertical="center" wrapText="1"/>
    </xf>
    <xf numFmtId="0" fontId="6" fillId="4" borderId="96" xfId="0" applyFont="1" applyFill="1" applyBorder="1" applyAlignment="1">
      <alignment vertical="center" wrapText="1"/>
    </xf>
    <xf numFmtId="0" fontId="14" fillId="5" borderId="92" xfId="0" applyFont="1" applyFill="1" applyBorder="1" applyAlignment="1">
      <alignment wrapText="1"/>
    </xf>
    <xf numFmtId="0" fontId="6" fillId="4" borderId="93" xfId="0" applyFont="1" applyFill="1" applyBorder="1" applyAlignment="1">
      <alignment vertical="center" wrapText="1"/>
    </xf>
    <xf numFmtId="0" fontId="14" fillId="5" borderId="86" xfId="0" applyFont="1" applyFill="1" applyBorder="1" applyAlignment="1">
      <alignment wrapText="1"/>
    </xf>
    <xf numFmtId="0" fontId="6" fillId="4" borderId="87" xfId="0" applyFont="1" applyFill="1" applyBorder="1" applyAlignment="1">
      <alignment vertical="center" wrapText="1"/>
    </xf>
    <xf numFmtId="0" fontId="6" fillId="0" borderId="84" xfId="0" applyFont="1" applyBorder="1" applyAlignment="1">
      <alignment vertical="center" wrapText="1"/>
    </xf>
    <xf numFmtId="0" fontId="6" fillId="0" borderId="97" xfId="0" applyFont="1" applyBorder="1" applyAlignment="1">
      <alignment vertical="center" wrapText="1"/>
    </xf>
    <xf numFmtId="0" fontId="0" fillId="0" borderId="98" xfId="0" applyBorder="1" applyAlignment="1">
      <alignment horizontal="left" vertical="center" wrapText="1" indent="4"/>
    </xf>
    <xf numFmtId="0" fontId="0" fillId="0" borderId="99" xfId="0" applyBorder="1" applyAlignment="1">
      <alignment horizontal="left" vertical="center" wrapText="1" indent="4"/>
    </xf>
    <xf numFmtId="0" fontId="0" fillId="4" borderId="100" xfId="0" applyFill="1" applyBorder="1" applyAlignment="1">
      <alignment vertical="center" wrapText="1"/>
    </xf>
    <xf numFmtId="0" fontId="6" fillId="0" borderId="97" xfId="0" applyFont="1" applyBorder="1" applyAlignment="1">
      <alignment horizontal="left" vertical="center" wrapText="1"/>
    </xf>
    <xf numFmtId="0" fontId="6" fillId="0" borderId="18" xfId="0" applyFont="1" applyBorder="1" applyAlignment="1">
      <alignment vertical="center" wrapText="1"/>
    </xf>
    <xf numFmtId="0" fontId="0" fillId="4" borderId="101" xfId="0" applyFill="1" applyBorder="1" applyAlignment="1">
      <alignment vertical="center" wrapText="1"/>
    </xf>
    <xf numFmtId="0" fontId="14" fillId="0" borderId="97" xfId="0" applyFont="1" applyBorder="1" applyAlignment="1">
      <alignment vertical="center" wrapText="1"/>
    </xf>
    <xf numFmtId="0" fontId="0" fillId="4" borderId="102" xfId="0" applyFill="1" applyBorder="1" applyAlignment="1">
      <alignment vertical="center" wrapText="1"/>
    </xf>
    <xf numFmtId="0" fontId="6" fillId="0" borderId="14" xfId="0" applyFont="1" applyBorder="1" applyAlignment="1">
      <alignment horizontal="left" vertical="center" wrapText="1" indent="4"/>
    </xf>
    <xf numFmtId="0" fontId="0" fillId="4" borderId="103" xfId="0" applyFill="1" applyBorder="1" applyAlignment="1">
      <alignment vertical="center" wrapText="1"/>
    </xf>
    <xf numFmtId="0" fontId="6" fillId="0" borderId="104" xfId="0" applyFont="1" applyBorder="1" applyAlignment="1">
      <alignment horizontal="left" vertical="center" wrapText="1" indent="8"/>
    </xf>
    <xf numFmtId="0" fontId="0" fillId="4" borderId="105" xfId="0" applyFill="1" applyBorder="1" applyAlignment="1">
      <alignment vertical="center" wrapText="1"/>
    </xf>
    <xf numFmtId="0" fontId="6" fillId="0" borderId="106" xfId="0" applyFont="1" applyBorder="1" applyAlignment="1">
      <alignment horizontal="left" vertical="center" wrapText="1" indent="8"/>
    </xf>
    <xf numFmtId="0" fontId="0" fillId="4" borderId="107" xfId="0" applyFill="1" applyBorder="1" applyAlignment="1">
      <alignment vertical="center" wrapText="1"/>
    </xf>
    <xf numFmtId="0" fontId="6" fillId="0" borderId="98" xfId="0" applyFont="1" applyBorder="1" applyAlignment="1">
      <alignment horizontal="left" vertical="center" wrapText="1" indent="4"/>
    </xf>
    <xf numFmtId="0" fontId="0" fillId="0" borderId="108" xfId="0" applyBorder="1" applyAlignment="1">
      <alignment horizontal="left" vertical="center" wrapText="1" indent="4"/>
    </xf>
    <xf numFmtId="0" fontId="0" fillId="4" borderId="109" xfId="0" applyFill="1" applyBorder="1" applyAlignment="1">
      <alignment vertical="center" wrapText="1"/>
    </xf>
    <xf numFmtId="0" fontId="6" fillId="0" borderId="84" xfId="0" applyFont="1" applyBorder="1" applyAlignment="1">
      <alignment horizontal="left" vertical="center" wrapText="1"/>
    </xf>
    <xf numFmtId="0" fontId="14" fillId="0" borderId="92" xfId="0" applyFont="1" applyBorder="1" applyAlignment="1">
      <alignment horizontal="left" vertical="center" wrapText="1"/>
    </xf>
    <xf numFmtId="0" fontId="12" fillId="4" borderId="93" xfId="0" applyFont="1" applyFill="1" applyBorder="1" applyAlignment="1">
      <alignment vertical="center" wrapText="1"/>
    </xf>
    <xf numFmtId="0" fontId="6" fillId="0" borderId="92" xfId="0" applyFont="1" applyBorder="1" applyAlignment="1">
      <alignment horizontal="left" vertical="center" wrapText="1"/>
    </xf>
    <xf numFmtId="0" fontId="6" fillId="4" borderId="95" xfId="0" applyFont="1" applyFill="1" applyBorder="1" applyAlignment="1">
      <alignment vertical="center" wrapText="1"/>
    </xf>
    <xf numFmtId="0" fontId="6" fillId="0" borderId="110" xfId="0" applyFont="1" applyBorder="1" applyAlignment="1">
      <alignment horizontal="left" vertical="center" wrapText="1" indent="4"/>
    </xf>
    <xf numFmtId="0" fontId="6" fillId="0" borderId="111" xfId="0" applyFont="1" applyBorder="1" applyAlignment="1">
      <alignment horizontal="left" vertical="center" wrapText="1" indent="8"/>
    </xf>
    <xf numFmtId="0" fontId="6" fillId="0" borderId="112" xfId="0" applyFont="1" applyBorder="1" applyAlignment="1">
      <alignment horizontal="left" vertical="center" wrapText="1" indent="8"/>
    </xf>
    <xf numFmtId="0" fontId="0" fillId="4" borderId="113" xfId="0" applyFill="1" applyBorder="1" applyAlignment="1">
      <alignment vertical="center" wrapText="1"/>
    </xf>
    <xf numFmtId="0" fontId="6" fillId="0" borderId="114" xfId="0" applyFont="1" applyBorder="1" applyAlignment="1">
      <alignment vertical="center" wrapText="1"/>
    </xf>
    <xf numFmtId="0" fontId="6" fillId="4" borderId="89" xfId="0" applyFont="1" applyFill="1" applyBorder="1" applyAlignment="1">
      <alignment vertical="center" wrapText="1"/>
    </xf>
    <xf numFmtId="0" fontId="6" fillId="0" borderId="108" xfId="0" applyFont="1" applyBorder="1" applyAlignment="1">
      <alignment horizontal="left" vertical="center" wrapText="1" indent="4"/>
    </xf>
    <xf numFmtId="0" fontId="6" fillId="4" borderId="103" xfId="0" applyFont="1" applyFill="1" applyBorder="1" applyAlignment="1">
      <alignment vertical="center" wrapText="1"/>
    </xf>
    <xf numFmtId="0" fontId="6" fillId="4" borderId="105" xfId="0" applyFont="1" applyFill="1" applyBorder="1" applyAlignment="1">
      <alignment vertical="center" wrapText="1"/>
    </xf>
    <xf numFmtId="0" fontId="6" fillId="0" borderId="115" xfId="0" applyFont="1" applyBorder="1" applyAlignment="1">
      <alignment horizontal="left" vertical="center" wrapText="1" indent="8"/>
    </xf>
    <xf numFmtId="0" fontId="6" fillId="4" borderId="113" xfId="0" applyFont="1" applyFill="1" applyBorder="1" applyAlignment="1">
      <alignment vertical="center" wrapText="1"/>
    </xf>
    <xf numFmtId="0" fontId="6" fillId="4" borderId="116" xfId="0" applyFont="1" applyFill="1" applyBorder="1" applyAlignment="1">
      <alignment vertical="center" wrapText="1"/>
    </xf>
    <xf numFmtId="0" fontId="6" fillId="4" borderId="117" xfId="0" applyFont="1" applyFill="1" applyBorder="1" applyAlignment="1">
      <alignment vertical="center" wrapText="1"/>
    </xf>
    <xf numFmtId="0" fontId="6" fillId="0" borderId="118" xfId="0" applyFont="1" applyBorder="1" applyAlignment="1">
      <alignment horizontal="left" vertical="center" wrapText="1" indent="8"/>
    </xf>
    <xf numFmtId="0" fontId="6" fillId="4" borderId="109" xfId="0" applyFont="1" applyFill="1" applyBorder="1" applyAlignment="1">
      <alignment vertical="center" wrapText="1"/>
    </xf>
    <xf numFmtId="0" fontId="0" fillId="0" borderId="112" xfId="0" applyBorder="1" applyAlignment="1">
      <alignment vertical="center" wrapText="1"/>
    </xf>
    <xf numFmtId="0" fontId="0" fillId="4" borderId="119" xfId="0" applyFill="1" applyBorder="1" applyAlignment="1">
      <alignment vertical="center" wrapText="1"/>
    </xf>
    <xf numFmtId="0" fontId="0" fillId="0" borderId="97" xfId="0" applyBorder="1" applyAlignment="1">
      <alignment vertical="center" wrapText="1"/>
    </xf>
    <xf numFmtId="0" fontId="6" fillId="0" borderId="86" xfId="0" applyFont="1" applyBorder="1" applyAlignment="1">
      <alignment vertical="center" wrapText="1"/>
    </xf>
    <xf numFmtId="0" fontId="0" fillId="4" borderId="87" xfId="0" applyFill="1" applyBorder="1" applyAlignment="1">
      <alignment vertical="center" wrapText="1"/>
    </xf>
    <xf numFmtId="0" fontId="6" fillId="0" borderId="99" xfId="0" applyFont="1" applyBorder="1" applyAlignment="1">
      <alignment horizontal="left" vertical="center" wrapText="1" indent="4"/>
    </xf>
    <xf numFmtId="0" fontId="1" fillId="7" borderId="86" xfId="0" applyFont="1" applyFill="1" applyBorder="1" applyAlignment="1">
      <alignment horizontal="right" vertical="center" wrapText="1"/>
    </xf>
    <xf numFmtId="1" fontId="7" fillId="6" borderId="47" xfId="1" applyNumberFormat="1" applyFont="1" applyFill="1" applyBorder="1" applyAlignment="1">
      <alignment horizontal="right" vertical="center" wrapText="1"/>
    </xf>
    <xf numFmtId="0" fontId="0" fillId="6" borderId="46" xfId="0" applyFill="1" applyBorder="1" applyAlignment="1">
      <alignment vertical="center" wrapText="1"/>
    </xf>
    <xf numFmtId="0" fontId="0" fillId="6" borderId="27" xfId="0" applyFill="1" applyBorder="1" applyAlignment="1">
      <alignment vertical="center" wrapText="1"/>
    </xf>
    <xf numFmtId="0" fontId="0" fillId="6" borderId="95" xfId="0" applyFill="1" applyBorder="1" applyAlignment="1">
      <alignment vertical="center" wrapText="1"/>
    </xf>
    <xf numFmtId="0" fontId="14" fillId="6" borderId="50" xfId="0" applyFont="1" applyFill="1" applyBorder="1" applyAlignment="1">
      <alignment vertical="center" wrapText="1"/>
    </xf>
    <xf numFmtId="0" fontId="0" fillId="6" borderId="47" xfId="0" applyFill="1" applyBorder="1" applyAlignment="1">
      <alignment vertical="center" wrapText="1"/>
    </xf>
    <xf numFmtId="0" fontId="0" fillId="6" borderId="39" xfId="0" applyFill="1" applyBorder="1" applyAlignment="1">
      <alignment vertical="center" wrapText="1"/>
    </xf>
    <xf numFmtId="0" fontId="0" fillId="6" borderId="67" xfId="0" applyFill="1" applyBorder="1" applyAlignment="1">
      <alignment vertical="center" wrapText="1"/>
    </xf>
    <xf numFmtId="0" fontId="0" fillId="6" borderId="3" xfId="0" applyFill="1" applyBorder="1" applyAlignment="1">
      <alignment vertical="center" wrapText="1"/>
    </xf>
    <xf numFmtId="0" fontId="0" fillId="6" borderId="116" xfId="0" applyFill="1" applyBorder="1" applyAlignment="1">
      <alignment vertical="center" wrapText="1"/>
    </xf>
    <xf numFmtId="1" fontId="7" fillId="6" borderId="39" xfId="1" applyNumberFormat="1" applyFont="1" applyFill="1" applyBorder="1" applyAlignment="1">
      <alignment horizontal="right" vertical="center" wrapText="1"/>
    </xf>
    <xf numFmtId="1" fontId="7" fillId="6" borderId="3" xfId="1" applyNumberFormat="1" applyFont="1" applyFill="1" applyBorder="1" applyAlignment="1">
      <alignment horizontal="right" vertical="center" wrapText="1"/>
    </xf>
    <xf numFmtId="0" fontId="0" fillId="0" borderId="121" xfId="0" applyBorder="1" applyAlignment="1">
      <alignment vertical="center" wrapText="1"/>
    </xf>
    <xf numFmtId="0" fontId="0" fillId="0" borderId="120" xfId="0" applyBorder="1" applyAlignment="1">
      <alignment vertical="center" wrapText="1"/>
    </xf>
    <xf numFmtId="0" fontId="0" fillId="0" borderId="123" xfId="0" applyBorder="1" applyAlignment="1">
      <alignment vertical="center" wrapText="1"/>
    </xf>
    <xf numFmtId="1" fontId="7" fillId="4" borderId="130" xfId="1" applyNumberFormat="1" applyFont="1" applyFill="1" applyBorder="1" applyAlignment="1" applyProtection="1">
      <alignment horizontal="right" vertical="center" wrapText="1"/>
      <protection locked="0"/>
    </xf>
    <xf numFmtId="0" fontId="0" fillId="4" borderId="125"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0" fontId="0" fillId="4" borderId="87" xfId="0" applyFill="1" applyBorder="1" applyAlignment="1" applyProtection="1">
      <alignment vertical="center" wrapText="1"/>
      <protection locked="0"/>
    </xf>
    <xf numFmtId="0" fontId="0" fillId="4" borderId="126" xfId="0" applyFill="1" applyBorder="1" applyAlignment="1" applyProtection="1">
      <alignment vertical="center" wrapText="1"/>
      <protection locked="0"/>
    </xf>
    <xf numFmtId="0" fontId="0" fillId="4" borderId="127" xfId="0" applyFill="1" applyBorder="1" applyAlignment="1" applyProtection="1">
      <alignment vertical="center" wrapText="1"/>
      <protection locked="0"/>
    </xf>
    <xf numFmtId="0" fontId="0" fillId="4" borderId="128" xfId="0" applyFill="1" applyBorder="1" applyAlignment="1" applyProtection="1">
      <alignment vertical="center" wrapText="1"/>
      <protection locked="0"/>
    </xf>
    <xf numFmtId="1" fontId="7" fillId="4" borderId="131" xfId="1" applyNumberFormat="1" applyFont="1" applyFill="1" applyBorder="1" applyAlignment="1" applyProtection="1">
      <alignment horizontal="right" vertical="center" wrapText="1"/>
      <protection locked="0"/>
    </xf>
    <xf numFmtId="0" fontId="0" fillId="4" borderId="120" xfId="0" applyFill="1" applyBorder="1" applyAlignment="1" applyProtection="1">
      <alignment vertical="center" wrapText="1"/>
      <protection locked="0"/>
    </xf>
    <xf numFmtId="1" fontId="7" fillId="6" borderId="129" xfId="1" applyNumberFormat="1" applyFont="1" applyFill="1" applyBorder="1" applyAlignment="1">
      <alignment horizontal="right" vertical="center" wrapText="1"/>
    </xf>
    <xf numFmtId="1" fontId="7" fillId="6" borderId="124" xfId="1" applyNumberFormat="1" applyFont="1" applyFill="1" applyBorder="1" applyAlignment="1">
      <alignment horizontal="right" vertical="center" wrapText="1"/>
    </xf>
    <xf numFmtId="1" fontId="7" fillId="6" borderId="2" xfId="1" applyNumberFormat="1" applyFont="1" applyFill="1" applyBorder="1" applyAlignment="1">
      <alignment horizontal="right" vertical="center" wrapText="1"/>
    </xf>
    <xf numFmtId="1" fontId="7" fillId="6" borderId="87" xfId="1" applyNumberFormat="1" applyFont="1" applyFill="1" applyBorder="1" applyAlignment="1">
      <alignment horizontal="right" vertical="center" wrapText="1"/>
    </xf>
    <xf numFmtId="1" fontId="7" fillId="6" borderId="122" xfId="1" applyNumberFormat="1" applyFont="1" applyFill="1" applyBorder="1" applyAlignment="1">
      <alignment horizontal="right" vertical="center" wrapText="1"/>
    </xf>
    <xf numFmtId="1" fontId="7" fillId="6" borderId="93" xfId="1" applyNumberFormat="1" applyFont="1" applyFill="1" applyBorder="1" applyAlignment="1">
      <alignment horizontal="right" vertical="center" wrapText="1"/>
    </xf>
    <xf numFmtId="0" fontId="0" fillId="4" borderId="131" xfId="0" applyFill="1" applyBorder="1" applyAlignment="1" applyProtection="1">
      <alignment vertical="center" wrapText="1"/>
      <protection locked="0"/>
    </xf>
    <xf numFmtId="0" fontId="0" fillId="2" borderId="14" xfId="0" applyFill="1" applyBorder="1" applyAlignment="1">
      <alignment vertical="center" wrapText="1"/>
    </xf>
    <xf numFmtId="1" fontId="7" fillId="2" borderId="16" xfId="0" applyNumberFormat="1" applyFont="1" applyFill="1" applyBorder="1" applyAlignment="1">
      <alignment horizontal="right" vertical="center" wrapText="1"/>
    </xf>
    <xf numFmtId="0" fontId="0" fillId="2" borderId="0" xfId="0" applyFill="1" applyAlignment="1">
      <alignment vertical="center" wrapText="1"/>
    </xf>
    <xf numFmtId="0" fontId="0" fillId="2" borderId="16" xfId="0" applyFill="1" applyBorder="1" applyAlignment="1">
      <alignment vertical="center" wrapText="1"/>
    </xf>
    <xf numFmtId="0" fontId="0" fillId="2" borderId="24" xfId="0" applyFill="1" applyBorder="1" applyAlignment="1">
      <alignment vertical="center" wrapText="1"/>
    </xf>
    <xf numFmtId="0" fontId="0" fillId="6" borderId="1" xfId="0" applyFill="1" applyBorder="1" applyAlignment="1">
      <alignment vertical="center" wrapText="1"/>
    </xf>
    <xf numFmtId="1" fontId="0" fillId="2" borderId="33" xfId="0" applyNumberFormat="1" applyFill="1" applyBorder="1" applyAlignment="1">
      <alignment vertical="center" wrapText="1"/>
    </xf>
    <xf numFmtId="1" fontId="0" fillId="3" borderId="16" xfId="0" applyNumberFormat="1" applyFill="1" applyBorder="1" applyAlignment="1">
      <alignment vertical="center" wrapText="1"/>
    </xf>
    <xf numFmtId="1" fontId="0" fillId="2" borderId="17" xfId="0" applyNumberFormat="1" applyFill="1" applyBorder="1" applyAlignment="1">
      <alignment vertical="center" wrapText="1"/>
    </xf>
    <xf numFmtId="1" fontId="0" fillId="2" borderId="16" xfId="0" applyNumberFormat="1" applyFill="1" applyBorder="1" applyAlignment="1">
      <alignment vertical="center" wrapText="1"/>
    </xf>
    <xf numFmtId="1" fontId="0" fillId="4" borderId="132" xfId="0" applyNumberFormat="1" applyFill="1" applyBorder="1" applyAlignment="1">
      <alignment vertical="center" wrapText="1"/>
    </xf>
    <xf numFmtId="1" fontId="0" fillId="4" borderId="133" xfId="0" applyNumberFormat="1" applyFill="1" applyBorder="1" applyAlignment="1">
      <alignment vertical="center" wrapText="1"/>
    </xf>
    <xf numFmtId="1" fontId="0" fillId="4" borderId="134" xfId="0" applyNumberFormat="1" applyFill="1" applyBorder="1" applyAlignment="1">
      <alignment vertical="center" wrapText="1"/>
    </xf>
    <xf numFmtId="1" fontId="0" fillId="4" borderId="135" xfId="0" applyNumberFormat="1" applyFill="1" applyBorder="1" applyAlignment="1">
      <alignment vertical="center" wrapText="1"/>
    </xf>
    <xf numFmtId="1" fontId="0" fillId="6" borderId="136" xfId="0" applyNumberFormat="1" applyFill="1" applyBorder="1" applyAlignment="1">
      <alignment vertical="center" wrapText="1"/>
    </xf>
    <xf numFmtId="1" fontId="0" fillId="4" borderId="137" xfId="0" applyNumberFormat="1" applyFill="1" applyBorder="1" applyAlignment="1">
      <alignment vertical="center" wrapText="1"/>
    </xf>
    <xf numFmtId="1" fontId="6" fillId="4" borderId="133" xfId="0" applyNumberFormat="1" applyFont="1" applyFill="1" applyBorder="1" applyAlignment="1">
      <alignment vertical="center" wrapText="1"/>
    </xf>
    <xf numFmtId="1" fontId="6" fillId="4" borderId="137" xfId="0" applyNumberFormat="1" applyFont="1" applyFill="1" applyBorder="1" applyAlignment="1">
      <alignment vertical="center" wrapText="1"/>
    </xf>
    <xf numFmtId="1" fontId="6" fillId="4" borderId="135" xfId="0" applyNumberFormat="1" applyFont="1" applyFill="1" applyBorder="1" applyAlignment="1">
      <alignment vertical="center" wrapText="1"/>
    </xf>
    <xf numFmtId="1" fontId="6" fillId="4" borderId="138" xfId="0" applyNumberFormat="1" applyFont="1" applyFill="1" applyBorder="1" applyAlignment="1">
      <alignment vertical="center" wrapText="1"/>
    </xf>
    <xf numFmtId="1" fontId="0" fillId="4" borderId="139" xfId="0" applyNumberFormat="1" applyFill="1" applyBorder="1" applyAlignment="1">
      <alignment vertical="center" wrapText="1"/>
    </xf>
    <xf numFmtId="1" fontId="0" fillId="4" borderId="140" xfId="0" applyNumberFormat="1" applyFill="1" applyBorder="1" applyAlignment="1">
      <alignment vertical="center" wrapText="1"/>
    </xf>
    <xf numFmtId="1" fontId="0" fillId="6" borderId="134" xfId="0" applyNumberFormat="1" applyFill="1" applyBorder="1" applyAlignment="1">
      <alignment vertical="center" wrapText="1"/>
    </xf>
    <xf numFmtId="1" fontId="0" fillId="4" borderId="138" xfId="0" applyNumberFormat="1" applyFill="1" applyBorder="1" applyAlignment="1">
      <alignment vertical="center" wrapText="1"/>
    </xf>
    <xf numFmtId="0" fontId="0" fillId="2" borderId="141" xfId="0" applyFill="1" applyBorder="1" applyAlignment="1">
      <alignment vertical="center" wrapText="1"/>
    </xf>
    <xf numFmtId="0" fontId="0" fillId="3" borderId="142" xfId="0" applyFill="1" applyBorder="1" applyAlignment="1">
      <alignment vertical="center" wrapText="1"/>
    </xf>
    <xf numFmtId="1" fontId="0" fillId="6" borderId="143" xfId="0" applyNumberFormat="1" applyFill="1" applyBorder="1" applyAlignment="1">
      <alignment vertical="center" wrapText="1"/>
    </xf>
    <xf numFmtId="1" fontId="0" fillId="4" borderId="144" xfId="0" applyNumberFormat="1" applyFill="1" applyBorder="1" applyAlignment="1">
      <alignment vertical="center" wrapText="1"/>
    </xf>
    <xf numFmtId="1" fontId="0" fillId="4" borderId="145" xfId="0" applyNumberFormat="1" applyFill="1" applyBorder="1" applyAlignment="1">
      <alignment vertical="center" wrapText="1"/>
    </xf>
    <xf numFmtId="1" fontId="0" fillId="4" borderId="146" xfId="0" applyNumberFormat="1" applyFill="1" applyBorder="1" applyAlignment="1">
      <alignment vertical="center" wrapText="1"/>
    </xf>
    <xf numFmtId="1" fontId="6" fillId="4" borderId="136" xfId="0" applyNumberFormat="1" applyFont="1" applyFill="1" applyBorder="1" applyAlignment="1">
      <alignment vertical="center" wrapText="1"/>
    </xf>
    <xf numFmtId="1" fontId="0" fillId="4" borderId="147" xfId="0" applyNumberFormat="1" applyFill="1" applyBorder="1" applyAlignment="1">
      <alignment vertical="center" wrapText="1"/>
    </xf>
    <xf numFmtId="1" fontId="0" fillId="4" borderId="148" xfId="0" applyNumberFormat="1" applyFill="1" applyBorder="1" applyAlignment="1">
      <alignment vertical="center" wrapText="1"/>
    </xf>
    <xf numFmtId="1" fontId="0" fillId="4" borderId="149" xfId="0" applyNumberFormat="1" applyFill="1" applyBorder="1" applyAlignment="1">
      <alignment vertical="center" wrapText="1"/>
    </xf>
    <xf numFmtId="1" fontId="6" fillId="4" borderId="134" xfId="0" applyNumberFormat="1" applyFont="1" applyFill="1" applyBorder="1" applyAlignment="1">
      <alignment vertical="center" wrapText="1"/>
    </xf>
    <xf numFmtId="1" fontId="6" fillId="4" borderId="147" xfId="0" applyNumberFormat="1" applyFont="1" applyFill="1" applyBorder="1" applyAlignment="1">
      <alignment vertical="center" wrapText="1"/>
    </xf>
    <xf numFmtId="1" fontId="6" fillId="4" borderId="144" xfId="0" applyNumberFormat="1" applyFont="1" applyFill="1" applyBorder="1" applyAlignment="1">
      <alignment vertical="center" wrapText="1"/>
    </xf>
    <xf numFmtId="1" fontId="6" fillId="4" borderId="149" xfId="0" applyNumberFormat="1" applyFont="1" applyFill="1" applyBorder="1" applyAlignment="1">
      <alignment vertical="center" wrapText="1"/>
    </xf>
    <xf numFmtId="1" fontId="6" fillId="4" borderId="146" xfId="0" applyNumberFormat="1" applyFont="1" applyFill="1" applyBorder="1" applyAlignment="1">
      <alignment vertical="center" wrapText="1"/>
    </xf>
    <xf numFmtId="1" fontId="7" fillId="6" borderId="141" xfId="1" applyNumberFormat="1" applyFont="1" applyFill="1" applyBorder="1" applyAlignment="1">
      <alignment horizontal="right" vertical="center" wrapText="1"/>
    </xf>
    <xf numFmtId="1" fontId="7" fillId="6" borderId="150" xfId="1" applyNumberFormat="1" applyFont="1" applyFill="1" applyBorder="1" applyAlignment="1">
      <alignment horizontal="right" vertical="center" wrapText="1"/>
    </xf>
    <xf numFmtId="1" fontId="0" fillId="4" borderId="150" xfId="0" applyNumberFormat="1" applyFill="1" applyBorder="1" applyAlignment="1" applyProtection="1">
      <alignment vertical="center" wrapText="1"/>
      <protection locked="0"/>
    </xf>
    <xf numFmtId="1" fontId="0" fillId="4" borderId="151" xfId="0" applyNumberFormat="1" applyFill="1" applyBorder="1" applyAlignment="1" applyProtection="1">
      <alignment vertical="center" wrapText="1"/>
      <protection locked="0"/>
    </xf>
    <xf numFmtId="0" fontId="2" fillId="2" borderId="21"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0" fillId="3" borderId="19" xfId="0" applyFill="1" applyBorder="1" applyAlignment="1">
      <alignment horizontal="left" vertical="center" wrapText="1"/>
    </xf>
    <xf numFmtId="0" fontId="0" fillId="3" borderId="17" xfId="0" applyFill="1" applyBorder="1" applyAlignment="1">
      <alignment horizontal="left" vertical="center" wrapText="1"/>
    </xf>
    <xf numFmtId="0" fontId="1" fillId="6" borderId="3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2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FFFF99"/>
      <color rgb="FFFFFFCC"/>
      <color rgb="FF0000CC"/>
      <color rgb="FFF97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Normal="100" workbookViewId="0">
      <selection activeCell="A6" sqref="A6"/>
    </sheetView>
  </sheetViews>
  <sheetFormatPr defaultRowHeight="15"/>
  <cols>
    <col min="1" max="1" width="88.140625" style="1" customWidth="1"/>
  </cols>
  <sheetData>
    <row r="1" spans="1:1" ht="26.1" customHeight="1">
      <c r="A1" s="2" t="s">
        <v>0</v>
      </c>
    </row>
    <row r="2" spans="1:1">
      <c r="A2" s="1" t="s">
        <v>1</v>
      </c>
    </row>
    <row r="3" spans="1:1">
      <c r="A3" s="1" t="s">
        <v>2</v>
      </c>
    </row>
    <row r="4" spans="1:1" ht="45">
      <c r="A4" s="1" t="s">
        <v>3</v>
      </c>
    </row>
    <row r="5" spans="1:1" ht="30">
      <c r="A5" s="1" t="s">
        <v>4</v>
      </c>
    </row>
    <row r="6" spans="1:1">
      <c r="A6" s="1" t="s">
        <v>5</v>
      </c>
    </row>
  </sheetData>
  <customSheetViews>
    <customSheetView guid="{93C25D59-A839-434A-B5B6-BD78B93AD5AD}" showPageBreaks="1" printArea="1" topLeftCell="A7">
      <selection activeCell="A17" sqref="A17"/>
      <pageMargins left="0" right="0" top="0" bottom="0" header="0" footer="0"/>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Z138"/>
  <sheetViews>
    <sheetView tabSelected="1" zoomScaleNormal="100" zoomScaleSheetLayoutView="85" zoomScalePageLayoutView="125" workbookViewId="0">
      <pane ySplit="1" topLeftCell="A2" activePane="bottomLeft" state="frozen"/>
      <selection pane="bottomLeft" activeCell="E11" sqref="E11"/>
    </sheetView>
  </sheetViews>
  <sheetFormatPr defaultColWidth="8.85546875" defaultRowHeight="15" customHeight="1"/>
  <cols>
    <col min="1" max="1" width="89.28515625" style="3" customWidth="1"/>
    <col min="2" max="2" width="19.28515625" style="7" customWidth="1"/>
    <col min="3" max="26" width="12.7109375" style="3" customWidth="1"/>
    <col min="27" max="16384" width="8.85546875" style="3"/>
  </cols>
  <sheetData>
    <row r="1" spans="1:26" ht="15" customHeight="1" thickBot="1">
      <c r="A1" s="300" t="s">
        <v>6</v>
      </c>
      <c r="B1" s="301"/>
      <c r="C1" s="38"/>
      <c r="D1" s="38"/>
      <c r="E1" s="38"/>
      <c r="F1" s="38"/>
      <c r="G1" s="38"/>
      <c r="H1" s="38"/>
      <c r="I1" s="38"/>
      <c r="J1" s="38"/>
      <c r="K1" s="38"/>
      <c r="L1" s="38"/>
      <c r="M1" s="38"/>
      <c r="N1" s="38"/>
      <c r="O1" s="38"/>
      <c r="P1" s="39"/>
    </row>
    <row r="2" spans="1:26" s="4" customFormat="1" ht="169.5" customHeight="1" thickBot="1">
      <c r="A2" s="302" t="s">
        <v>7</v>
      </c>
      <c r="B2" s="303"/>
      <c r="C2" s="304" t="s">
        <v>8</v>
      </c>
      <c r="D2" s="305"/>
      <c r="E2" s="305"/>
      <c r="F2" s="305"/>
      <c r="G2" s="305"/>
      <c r="H2" s="305"/>
      <c r="I2" s="305"/>
      <c r="J2" s="305"/>
      <c r="K2" s="305"/>
      <c r="L2" s="305"/>
      <c r="M2" s="305"/>
      <c r="N2" s="305"/>
      <c r="O2" s="305"/>
      <c r="P2" s="306"/>
      <c r="Q2" s="9"/>
      <c r="R2" s="9"/>
      <c r="S2" s="9"/>
      <c r="T2" s="9"/>
      <c r="U2" s="9"/>
      <c r="V2" s="9"/>
      <c r="W2" s="9"/>
      <c r="X2" s="9"/>
      <c r="Y2" s="9"/>
      <c r="Z2" s="9"/>
    </row>
    <row r="3" spans="1:26" ht="15" customHeight="1">
      <c r="A3" s="156" t="s">
        <v>9</v>
      </c>
      <c r="B3" s="59">
        <v>2022</v>
      </c>
      <c r="C3" s="60"/>
      <c r="D3" s="13"/>
      <c r="E3" s="13"/>
      <c r="F3" s="13"/>
      <c r="G3" s="13"/>
      <c r="H3" s="13"/>
      <c r="I3" s="13"/>
      <c r="J3" s="13"/>
      <c r="K3" s="13"/>
      <c r="L3" s="13"/>
      <c r="M3" s="13"/>
      <c r="N3" s="13"/>
      <c r="O3" s="13"/>
      <c r="P3" s="157"/>
    </row>
    <row r="4" spans="1:26" ht="15" customHeight="1" thickBot="1">
      <c r="A4" s="224" t="s">
        <v>10</v>
      </c>
      <c r="B4" s="62" t="s">
        <v>11</v>
      </c>
      <c r="C4" s="61" t="s">
        <v>12</v>
      </c>
      <c r="D4" s="56" t="s">
        <v>13</v>
      </c>
      <c r="E4" s="56" t="s">
        <v>14</v>
      </c>
      <c r="F4" s="56" t="s">
        <v>15</v>
      </c>
      <c r="G4" s="57" t="s">
        <v>16</v>
      </c>
      <c r="H4" s="56" t="s">
        <v>17</v>
      </c>
      <c r="I4" s="56" t="s">
        <v>18</v>
      </c>
      <c r="J4" s="56" t="s">
        <v>19</v>
      </c>
      <c r="K4" s="56" t="s">
        <v>20</v>
      </c>
      <c r="L4" s="56"/>
      <c r="M4" s="56"/>
      <c r="N4" s="56"/>
      <c r="O4" s="56"/>
      <c r="P4" s="158"/>
    </row>
    <row r="5" spans="1:26" ht="16.5" thickBot="1">
      <c r="A5" s="35" t="s">
        <v>21</v>
      </c>
      <c r="B5" s="58"/>
      <c r="C5" s="33"/>
      <c r="D5" s="33"/>
      <c r="E5" s="33"/>
      <c r="F5" s="33"/>
      <c r="G5" s="33"/>
      <c r="H5" s="33"/>
      <c r="I5" s="33"/>
      <c r="J5" s="33"/>
      <c r="K5" s="33"/>
      <c r="L5" s="33"/>
      <c r="M5" s="33"/>
      <c r="N5" s="33"/>
      <c r="O5" s="33"/>
      <c r="P5" s="34"/>
    </row>
    <row r="6" spans="1:26" ht="30">
      <c r="A6" s="159" t="s">
        <v>22</v>
      </c>
      <c r="B6" s="63">
        <f t="shared" ref="B6:B10" si="0">SUM(C6:Z6)</f>
        <v>1684</v>
      </c>
      <c r="C6" s="64">
        <v>1154</v>
      </c>
      <c r="D6" s="19">
        <v>39</v>
      </c>
      <c r="E6" s="63">
        <v>130</v>
      </c>
      <c r="F6" s="19">
        <v>23</v>
      </c>
      <c r="G6" s="267">
        <v>89</v>
      </c>
      <c r="H6" s="63">
        <v>131</v>
      </c>
      <c r="I6" s="63"/>
      <c r="J6" s="19">
        <v>102</v>
      </c>
      <c r="K6" s="63">
        <v>16</v>
      </c>
      <c r="L6" s="19"/>
      <c r="M6" s="19"/>
      <c r="N6" s="19"/>
      <c r="O6" s="19"/>
      <c r="P6" s="160"/>
    </row>
    <row r="7" spans="1:26" ht="15" customHeight="1">
      <c r="A7" s="161" t="s">
        <v>23</v>
      </c>
      <c r="B7" s="63">
        <f t="shared" si="0"/>
        <v>1488</v>
      </c>
      <c r="C7" s="65">
        <v>1137</v>
      </c>
      <c r="D7" s="21">
        <v>18</v>
      </c>
      <c r="E7" s="63">
        <v>130</v>
      </c>
      <c r="F7" s="21">
        <v>19</v>
      </c>
      <c r="G7" s="268">
        <v>72</v>
      </c>
      <c r="H7" s="63">
        <v>42</v>
      </c>
      <c r="I7" s="63"/>
      <c r="J7" s="63">
        <v>56</v>
      </c>
      <c r="K7" s="63">
        <v>14</v>
      </c>
      <c r="L7" s="21"/>
      <c r="M7" s="21"/>
      <c r="N7" s="21"/>
      <c r="O7" s="21"/>
      <c r="P7" s="162"/>
    </row>
    <row r="8" spans="1:26" ht="15" customHeight="1">
      <c r="A8" s="163" t="s">
        <v>24</v>
      </c>
      <c r="B8" s="66">
        <f t="shared" si="0"/>
        <v>327</v>
      </c>
      <c r="C8" s="65">
        <v>168</v>
      </c>
      <c r="D8" s="21">
        <v>0</v>
      </c>
      <c r="E8" s="66">
        <v>8</v>
      </c>
      <c r="F8" s="21">
        <v>12</v>
      </c>
      <c r="G8" s="268">
        <v>56</v>
      </c>
      <c r="H8" s="66">
        <v>59</v>
      </c>
      <c r="I8" s="66"/>
      <c r="J8" s="66">
        <v>16</v>
      </c>
      <c r="K8" s="66">
        <v>8</v>
      </c>
      <c r="L8" s="21"/>
      <c r="M8" s="21"/>
      <c r="N8" s="21"/>
      <c r="O8" s="21"/>
      <c r="P8" s="162"/>
    </row>
    <row r="9" spans="1:26" ht="15" customHeight="1">
      <c r="A9" s="163" t="s">
        <v>25</v>
      </c>
      <c r="B9" s="68">
        <f t="shared" si="0"/>
        <v>100</v>
      </c>
      <c r="C9" s="67">
        <v>58</v>
      </c>
      <c r="D9" s="19">
        <v>2</v>
      </c>
      <c r="E9" s="68">
        <v>26</v>
      </c>
      <c r="F9" s="19"/>
      <c r="G9" s="269">
        <v>14</v>
      </c>
      <c r="H9" s="68">
        <v>0</v>
      </c>
      <c r="I9" s="68"/>
      <c r="J9" s="68">
        <v>0</v>
      </c>
      <c r="K9" s="68">
        <v>0</v>
      </c>
      <c r="L9" s="19"/>
      <c r="M9" s="19"/>
      <c r="N9" s="19"/>
      <c r="O9" s="19"/>
      <c r="P9" s="160"/>
    </row>
    <row r="10" spans="1:26" ht="15" customHeight="1">
      <c r="A10" s="164" t="s">
        <v>26</v>
      </c>
      <c r="B10" s="69">
        <f t="shared" si="0"/>
        <v>228</v>
      </c>
      <c r="C10" s="70">
        <v>156</v>
      </c>
      <c r="D10" s="19">
        <v>0</v>
      </c>
      <c r="E10" s="69">
        <v>35</v>
      </c>
      <c r="F10" s="20">
        <v>1</v>
      </c>
      <c r="G10" s="269">
        <v>26</v>
      </c>
      <c r="H10" s="69">
        <v>5</v>
      </c>
      <c r="I10" s="69"/>
      <c r="J10" s="69">
        <v>5</v>
      </c>
      <c r="K10" s="69">
        <v>0</v>
      </c>
      <c r="L10" s="19"/>
      <c r="M10" s="20"/>
      <c r="N10" s="20"/>
      <c r="O10" s="20"/>
      <c r="P10" s="160"/>
    </row>
    <row r="11" spans="1:26" ht="30">
      <c r="A11" s="165" t="s">
        <v>27</v>
      </c>
      <c r="B11" s="72">
        <f>SUM(C11:Z11)</f>
        <v>0</v>
      </c>
      <c r="C11" s="71"/>
      <c r="D11" s="14">
        <v>0</v>
      </c>
      <c r="E11" s="72">
        <v>0</v>
      </c>
      <c r="F11" s="14"/>
      <c r="G11" s="270">
        <v>0</v>
      </c>
      <c r="H11" s="72">
        <v>0</v>
      </c>
      <c r="I11" s="72"/>
      <c r="J11" s="72">
        <v>0</v>
      </c>
      <c r="K11" s="72">
        <v>0</v>
      </c>
      <c r="L11" s="14"/>
      <c r="M11" s="14"/>
      <c r="N11" s="14"/>
      <c r="O11" s="14"/>
      <c r="P11" s="166"/>
    </row>
    <row r="12" spans="1:26" ht="30">
      <c r="A12" s="165" t="s">
        <v>28</v>
      </c>
      <c r="B12" s="11">
        <f>SUM(C12:Z12)</f>
        <v>815</v>
      </c>
      <c r="C12" s="73">
        <v>624</v>
      </c>
      <c r="D12" s="14">
        <v>14</v>
      </c>
      <c r="E12" s="11">
        <v>92</v>
      </c>
      <c r="F12" s="14">
        <v>8</v>
      </c>
      <c r="G12" s="270">
        <v>16</v>
      </c>
      <c r="H12" s="11">
        <v>25</v>
      </c>
      <c r="I12" s="11"/>
      <c r="J12" s="11">
        <v>25</v>
      </c>
      <c r="K12" s="11">
        <v>11</v>
      </c>
      <c r="L12" s="14"/>
      <c r="M12" s="14"/>
      <c r="N12" s="14"/>
      <c r="O12" s="14"/>
      <c r="P12" s="166"/>
    </row>
    <row r="13" spans="1:26" ht="30">
      <c r="A13" s="167" t="s">
        <v>29</v>
      </c>
      <c r="B13" s="225">
        <f>SUM(C13:Z13)</f>
        <v>85</v>
      </c>
      <c r="C13" s="226">
        <v>29</v>
      </c>
      <c r="D13" s="227"/>
      <c r="E13" s="225">
        <v>25</v>
      </c>
      <c r="F13" s="227">
        <v>7</v>
      </c>
      <c r="G13" s="271">
        <v>9</v>
      </c>
      <c r="H13" s="225"/>
      <c r="I13" s="225"/>
      <c r="J13" s="225">
        <v>12</v>
      </c>
      <c r="K13" s="225">
        <v>3</v>
      </c>
      <c r="L13" s="227">
        <f t="shared" ref="L13:O13" si="1">SUM(L14:L15)</f>
        <v>0</v>
      </c>
      <c r="M13" s="227">
        <f t="shared" si="1"/>
        <v>0</v>
      </c>
      <c r="N13" s="227">
        <f t="shared" si="1"/>
        <v>0</v>
      </c>
      <c r="O13" s="227">
        <f t="shared" si="1"/>
        <v>0</v>
      </c>
      <c r="P13" s="228">
        <f>SUM(P14:P15)</f>
        <v>0</v>
      </c>
    </row>
    <row r="14" spans="1:26">
      <c r="A14" s="168" t="s">
        <v>30</v>
      </c>
      <c r="B14" s="63">
        <f>SUM(C14:Z14)</f>
        <v>87</v>
      </c>
      <c r="C14" s="65">
        <v>29</v>
      </c>
      <c r="D14" s="19">
        <v>0</v>
      </c>
      <c r="E14" s="63">
        <v>21</v>
      </c>
      <c r="F14" s="19">
        <v>6</v>
      </c>
      <c r="G14" s="269">
        <v>7</v>
      </c>
      <c r="H14" s="63">
        <v>10</v>
      </c>
      <c r="I14" s="63"/>
      <c r="J14" s="63">
        <v>11</v>
      </c>
      <c r="K14" s="63">
        <v>3</v>
      </c>
      <c r="L14" s="19"/>
      <c r="M14" s="19"/>
      <c r="N14" s="19"/>
      <c r="O14" s="19"/>
      <c r="P14" s="160"/>
    </row>
    <row r="15" spans="1:26">
      <c r="A15" s="169" t="s">
        <v>31</v>
      </c>
      <c r="B15" s="69">
        <f t="shared" ref="B15:B28" si="2">SUM(C15:Z15)</f>
        <v>10</v>
      </c>
      <c r="C15" s="70"/>
      <c r="D15" s="17">
        <v>0</v>
      </c>
      <c r="E15" s="69">
        <v>4</v>
      </c>
      <c r="F15" s="17">
        <v>1</v>
      </c>
      <c r="G15" s="272">
        <v>2</v>
      </c>
      <c r="H15" s="69">
        <v>2</v>
      </c>
      <c r="I15" s="69"/>
      <c r="J15" s="69">
        <v>1</v>
      </c>
      <c r="K15" s="69">
        <v>0</v>
      </c>
      <c r="L15" s="17"/>
      <c r="M15" s="17"/>
      <c r="N15" s="17"/>
      <c r="O15" s="17"/>
      <c r="P15" s="170"/>
    </row>
    <row r="16" spans="1:26" ht="45">
      <c r="A16" s="171" t="s">
        <v>32</v>
      </c>
      <c r="B16" s="72">
        <f>SUM(C16:Z16)</f>
        <v>68194.780000000013</v>
      </c>
      <c r="C16" s="71">
        <v>55471.26</v>
      </c>
      <c r="D16" s="14">
        <v>309.5</v>
      </c>
      <c r="E16" s="72">
        <v>4746</v>
      </c>
      <c r="F16" s="14">
        <v>92</v>
      </c>
      <c r="G16" s="270">
        <v>2998.83</v>
      </c>
      <c r="H16" s="72">
        <v>1007.77</v>
      </c>
      <c r="I16" s="72"/>
      <c r="J16" s="72">
        <v>3148.6</v>
      </c>
      <c r="K16" s="72">
        <v>420.82</v>
      </c>
      <c r="L16" s="14"/>
      <c r="M16" s="14"/>
      <c r="N16" s="14"/>
      <c r="O16" s="14"/>
      <c r="P16" s="166"/>
    </row>
    <row r="17" spans="1:16" ht="45">
      <c r="A17" s="171" t="s">
        <v>33</v>
      </c>
      <c r="B17" s="11">
        <f>SUM(C17:Z17)</f>
        <v>0</v>
      </c>
      <c r="C17" s="73"/>
      <c r="D17" s="14">
        <v>0</v>
      </c>
      <c r="E17" s="11">
        <v>0</v>
      </c>
      <c r="F17" s="14"/>
      <c r="G17" s="270">
        <v>0</v>
      </c>
      <c r="H17" s="11">
        <v>0</v>
      </c>
      <c r="I17" s="11"/>
      <c r="J17" s="11">
        <v>0</v>
      </c>
      <c r="K17" s="11">
        <v>0</v>
      </c>
      <c r="L17" s="14"/>
      <c r="M17" s="14"/>
      <c r="N17" s="14"/>
      <c r="O17" s="14"/>
      <c r="P17" s="166"/>
    </row>
    <row r="18" spans="1:16" ht="45">
      <c r="A18" s="167" t="s">
        <v>34</v>
      </c>
      <c r="B18" s="225">
        <f>SUM(C18:Z18)</f>
        <v>23995.34</v>
      </c>
      <c r="C18" s="226">
        <v>16696</v>
      </c>
      <c r="D18" s="227"/>
      <c r="E18" s="225">
        <v>886</v>
      </c>
      <c r="F18" s="227">
        <v>105</v>
      </c>
      <c r="G18" s="271">
        <v>882.13</v>
      </c>
      <c r="H18" s="225"/>
      <c r="I18" s="225"/>
      <c r="J18" s="225">
        <v>5426.21</v>
      </c>
      <c r="K18" s="225">
        <v>0</v>
      </c>
      <c r="L18" s="227">
        <f t="shared" ref="L18:O18" si="3">SUM(L19:L22)</f>
        <v>0</v>
      </c>
      <c r="M18" s="227">
        <f t="shared" si="3"/>
        <v>0</v>
      </c>
      <c r="N18" s="227">
        <f t="shared" si="3"/>
        <v>0</v>
      </c>
      <c r="O18" s="227">
        <f t="shared" si="3"/>
        <v>0</v>
      </c>
      <c r="P18" s="228">
        <f>SUM(P19:P22)</f>
        <v>0</v>
      </c>
    </row>
    <row r="19" spans="1:16" s="6" customFormat="1">
      <c r="A19" s="172" t="s">
        <v>35</v>
      </c>
      <c r="B19" s="68">
        <f>SUM(C19:Z19)</f>
        <v>6933.3</v>
      </c>
      <c r="C19" s="75">
        <v>6800</v>
      </c>
      <c r="D19" s="23">
        <v>10</v>
      </c>
      <c r="E19" s="68">
        <v>0</v>
      </c>
      <c r="F19" s="23"/>
      <c r="G19" s="273">
        <v>30</v>
      </c>
      <c r="H19" s="68">
        <v>93.3</v>
      </c>
      <c r="I19" s="68"/>
      <c r="J19" s="68"/>
      <c r="K19" s="68">
        <v>0</v>
      </c>
      <c r="L19" s="23"/>
      <c r="M19" s="23"/>
      <c r="N19" s="23"/>
      <c r="O19" s="23"/>
      <c r="P19" s="173"/>
    </row>
    <row r="20" spans="1:16" s="6" customFormat="1">
      <c r="A20" s="172" t="s">
        <v>36</v>
      </c>
      <c r="B20" s="68">
        <f t="shared" si="2"/>
        <v>3009.6800000000003</v>
      </c>
      <c r="C20" s="75">
        <v>2014</v>
      </c>
      <c r="D20" s="23">
        <v>167.57</v>
      </c>
      <c r="E20" s="68">
        <v>703.02</v>
      </c>
      <c r="F20" s="23"/>
      <c r="G20" s="273">
        <v>73.209999999999994</v>
      </c>
      <c r="H20" s="68">
        <v>31.86</v>
      </c>
      <c r="I20" s="68"/>
      <c r="J20" s="68">
        <v>20.02</v>
      </c>
      <c r="K20" s="68">
        <v>0</v>
      </c>
      <c r="L20" s="23"/>
      <c r="M20" s="23"/>
      <c r="N20" s="23"/>
      <c r="O20" s="23"/>
      <c r="P20" s="173"/>
    </row>
    <row r="21" spans="1:16" s="6" customFormat="1">
      <c r="A21" s="172" t="s">
        <v>37</v>
      </c>
      <c r="B21" s="66">
        <f t="shared" si="2"/>
        <v>9014.19</v>
      </c>
      <c r="C21" s="76">
        <v>7881.6</v>
      </c>
      <c r="D21" s="23">
        <v>0</v>
      </c>
      <c r="E21" s="66">
        <v>157.19999999999999</v>
      </c>
      <c r="F21" s="23">
        <v>105</v>
      </c>
      <c r="G21" s="273">
        <v>778.92000000000007</v>
      </c>
      <c r="H21" s="66">
        <v>70</v>
      </c>
      <c r="I21" s="66"/>
      <c r="J21" s="66">
        <v>21.47</v>
      </c>
      <c r="K21" s="66">
        <v>0</v>
      </c>
      <c r="L21" s="23"/>
      <c r="M21" s="23"/>
      <c r="N21" s="23"/>
      <c r="O21" s="23"/>
      <c r="P21" s="173"/>
    </row>
    <row r="22" spans="1:16" s="6" customFormat="1">
      <c r="A22" s="169" t="s">
        <v>38</v>
      </c>
      <c r="B22" s="69">
        <f t="shared" si="2"/>
        <v>4447.8599999999997</v>
      </c>
      <c r="C22" s="77"/>
      <c r="D22" s="22">
        <v>0</v>
      </c>
      <c r="E22" s="69">
        <v>25.86</v>
      </c>
      <c r="F22" s="22"/>
      <c r="G22" s="274">
        <v>0</v>
      </c>
      <c r="H22" s="69">
        <v>55</v>
      </c>
      <c r="I22" s="69"/>
      <c r="J22" s="69">
        <v>4367</v>
      </c>
      <c r="K22" s="69">
        <v>0</v>
      </c>
      <c r="L22" s="22"/>
      <c r="M22" s="22"/>
      <c r="N22" s="22"/>
      <c r="O22" s="22"/>
      <c r="P22" s="174"/>
    </row>
    <row r="23" spans="1:16" ht="45">
      <c r="A23" s="171" t="s">
        <v>39</v>
      </c>
      <c r="B23" s="11">
        <f t="shared" si="2"/>
        <v>721</v>
      </c>
      <c r="C23" s="73">
        <v>462</v>
      </c>
      <c r="D23" s="16">
        <v>2</v>
      </c>
      <c r="E23" s="11">
        <v>72</v>
      </c>
      <c r="F23" s="14">
        <v>6</v>
      </c>
      <c r="G23" s="270">
        <v>78</v>
      </c>
      <c r="H23" s="11">
        <v>1</v>
      </c>
      <c r="I23" s="11"/>
      <c r="J23" s="11">
        <v>79</v>
      </c>
      <c r="K23" s="11">
        <v>21</v>
      </c>
      <c r="L23" s="14"/>
      <c r="M23" s="14"/>
      <c r="N23" s="14"/>
      <c r="O23" s="14"/>
      <c r="P23" s="166"/>
    </row>
    <row r="24" spans="1:16" ht="45">
      <c r="A24" s="167" t="s">
        <v>40</v>
      </c>
      <c r="B24" s="225">
        <f t="shared" si="2"/>
        <v>214</v>
      </c>
      <c r="C24" s="226">
        <v>118</v>
      </c>
      <c r="D24" s="227"/>
      <c r="E24" s="225">
        <v>9</v>
      </c>
      <c r="F24" s="227"/>
      <c r="G24" s="271">
        <v>29</v>
      </c>
      <c r="H24" s="225"/>
      <c r="I24" s="225"/>
      <c r="J24" s="225">
        <v>58</v>
      </c>
      <c r="K24" s="225">
        <v>0</v>
      </c>
      <c r="L24" s="227">
        <f t="shared" ref="L24:O24" si="4">SUM(L25:L28)</f>
        <v>0</v>
      </c>
      <c r="M24" s="227">
        <f t="shared" si="4"/>
        <v>0</v>
      </c>
      <c r="N24" s="227">
        <f t="shared" si="4"/>
        <v>0</v>
      </c>
      <c r="O24" s="227">
        <f t="shared" si="4"/>
        <v>0</v>
      </c>
      <c r="P24" s="228">
        <f>SUM(P25:P28)</f>
        <v>0</v>
      </c>
    </row>
    <row r="25" spans="1:16" s="6" customFormat="1">
      <c r="A25" s="172" t="s">
        <v>41</v>
      </c>
      <c r="B25" s="66">
        <f t="shared" si="2"/>
        <v>46</v>
      </c>
      <c r="C25" s="76">
        <v>45</v>
      </c>
      <c r="D25" s="23">
        <v>0</v>
      </c>
      <c r="E25" s="66">
        <v>0</v>
      </c>
      <c r="F25" s="23"/>
      <c r="G25" s="273">
        <v>0</v>
      </c>
      <c r="H25" s="66">
        <v>1</v>
      </c>
      <c r="I25" s="66"/>
      <c r="J25" s="66">
        <v>0</v>
      </c>
      <c r="K25" s="66">
        <v>0</v>
      </c>
      <c r="L25" s="23"/>
      <c r="M25" s="23"/>
      <c r="N25" s="23"/>
      <c r="O25" s="23"/>
      <c r="P25" s="173"/>
    </row>
    <row r="26" spans="1:16" s="6" customFormat="1">
      <c r="A26" s="172" t="s">
        <v>42</v>
      </c>
      <c r="B26" s="66">
        <f t="shared" si="2"/>
        <v>23</v>
      </c>
      <c r="C26" s="76">
        <v>18</v>
      </c>
      <c r="D26" s="23">
        <v>0</v>
      </c>
      <c r="E26" s="66">
        <v>5</v>
      </c>
      <c r="F26" s="23"/>
      <c r="G26" s="273">
        <v>0</v>
      </c>
      <c r="H26" s="66">
        <v>0</v>
      </c>
      <c r="I26" s="66"/>
      <c r="J26" s="66">
        <v>0</v>
      </c>
      <c r="K26" s="66">
        <v>0</v>
      </c>
      <c r="L26" s="23"/>
      <c r="M26" s="23"/>
      <c r="N26" s="23"/>
      <c r="O26" s="23"/>
      <c r="P26" s="173"/>
    </row>
    <row r="27" spans="1:16" s="6" customFormat="1">
      <c r="A27" s="172" t="s">
        <v>37</v>
      </c>
      <c r="B27" s="66">
        <f t="shared" si="2"/>
        <v>87</v>
      </c>
      <c r="C27" s="76">
        <v>55</v>
      </c>
      <c r="D27" s="23">
        <v>0</v>
      </c>
      <c r="E27" s="66">
        <v>2</v>
      </c>
      <c r="F27" s="23"/>
      <c r="G27" s="273">
        <v>29</v>
      </c>
      <c r="H27" s="66">
        <v>1</v>
      </c>
      <c r="I27" s="66"/>
      <c r="J27" s="66">
        <v>0</v>
      </c>
      <c r="K27" s="66">
        <v>0</v>
      </c>
      <c r="L27" s="23"/>
      <c r="M27" s="23"/>
      <c r="N27" s="23"/>
      <c r="O27" s="23"/>
      <c r="P27" s="173"/>
    </row>
    <row r="28" spans="1:16" s="6" customFormat="1">
      <c r="A28" s="169" t="s">
        <v>38</v>
      </c>
      <c r="B28" s="69">
        <f t="shared" si="2"/>
        <v>50</v>
      </c>
      <c r="C28" s="77"/>
      <c r="D28" s="22">
        <v>0</v>
      </c>
      <c r="E28" s="69">
        <v>2</v>
      </c>
      <c r="F28" s="22"/>
      <c r="G28" s="274">
        <v>0</v>
      </c>
      <c r="H28" s="69">
        <v>0</v>
      </c>
      <c r="I28" s="69"/>
      <c r="J28" s="69">
        <v>48</v>
      </c>
      <c r="K28" s="69">
        <v>0</v>
      </c>
      <c r="L28" s="22"/>
      <c r="M28" s="22"/>
      <c r="N28" s="22"/>
      <c r="O28" s="22"/>
      <c r="P28" s="174"/>
    </row>
    <row r="29" spans="1:16" s="6" customFormat="1">
      <c r="A29" s="175" t="s">
        <v>43</v>
      </c>
      <c r="B29" s="11">
        <f>SUM(C29:Z29)</f>
        <v>8276</v>
      </c>
      <c r="C29" s="78">
        <v>500</v>
      </c>
      <c r="D29" s="15">
        <v>0</v>
      </c>
      <c r="E29" s="11">
        <v>4176</v>
      </c>
      <c r="F29" s="15"/>
      <c r="G29" s="275">
        <v>3600</v>
      </c>
      <c r="H29" s="11">
        <v>0</v>
      </c>
      <c r="I29" s="11"/>
      <c r="J29" s="11"/>
      <c r="K29" s="11">
        <v>0</v>
      </c>
      <c r="L29" s="15"/>
      <c r="M29" s="15"/>
      <c r="N29" s="15"/>
      <c r="O29" s="15"/>
      <c r="P29" s="176"/>
    </row>
    <row r="30" spans="1:16" s="6" customFormat="1" ht="30">
      <c r="A30" s="175" t="s">
        <v>44</v>
      </c>
      <c r="B30" s="11">
        <v>31700</v>
      </c>
      <c r="C30" s="78">
        <v>10000</v>
      </c>
      <c r="D30" s="15">
        <v>100</v>
      </c>
      <c r="E30" s="11" t="s">
        <v>45</v>
      </c>
      <c r="F30" s="15"/>
      <c r="G30" s="275">
        <v>100</v>
      </c>
      <c r="H30" s="11">
        <v>0</v>
      </c>
      <c r="I30" s="11"/>
      <c r="J30" s="11"/>
      <c r="K30" s="11" t="s">
        <v>46</v>
      </c>
      <c r="L30" s="15"/>
      <c r="M30" s="15"/>
      <c r="N30" s="15"/>
      <c r="O30" s="15"/>
      <c r="P30" s="176"/>
    </row>
    <row r="31" spans="1:16" s="6" customFormat="1">
      <c r="A31" s="175" t="s">
        <v>47</v>
      </c>
      <c r="B31" s="11">
        <f>SUM(C31:Z31)</f>
        <v>3236</v>
      </c>
      <c r="C31" s="78"/>
      <c r="D31" s="15">
        <v>0</v>
      </c>
      <c r="E31" s="11">
        <v>0</v>
      </c>
      <c r="F31" s="15">
        <v>8</v>
      </c>
      <c r="G31" s="275">
        <v>3208</v>
      </c>
      <c r="H31" s="11">
        <v>0</v>
      </c>
      <c r="I31" s="11"/>
      <c r="J31" s="11">
        <v>19</v>
      </c>
      <c r="K31" s="11">
        <v>1</v>
      </c>
      <c r="L31" s="15"/>
      <c r="M31" s="15"/>
      <c r="N31" s="15"/>
      <c r="O31" s="15"/>
      <c r="P31" s="176"/>
    </row>
    <row r="32" spans="1:16" s="6" customFormat="1" ht="15.75" thickBot="1">
      <c r="A32" s="177" t="s">
        <v>48</v>
      </c>
      <c r="B32" s="79">
        <f>SUM(C32:Z32)</f>
        <v>10128</v>
      </c>
      <c r="C32" s="80"/>
      <c r="D32" s="54">
        <v>7</v>
      </c>
      <c r="E32" s="79">
        <v>0</v>
      </c>
      <c r="F32" s="54">
        <v>6</v>
      </c>
      <c r="G32" s="276">
        <v>10053</v>
      </c>
      <c r="H32" s="79">
        <v>0</v>
      </c>
      <c r="I32" s="79"/>
      <c r="J32" s="79">
        <v>58</v>
      </c>
      <c r="K32" s="79">
        <v>4</v>
      </c>
      <c r="L32" s="54"/>
      <c r="M32" s="54"/>
      <c r="N32" s="54"/>
      <c r="O32" s="54"/>
      <c r="P32" s="178"/>
    </row>
    <row r="33" spans="1:16" ht="15" customHeight="1" thickBot="1">
      <c r="A33" s="35" t="s">
        <v>49</v>
      </c>
      <c r="B33" s="55"/>
      <c r="C33" s="33"/>
      <c r="D33" s="33"/>
      <c r="E33" s="55"/>
      <c r="F33" s="33"/>
      <c r="G33" s="33"/>
      <c r="H33" s="55"/>
      <c r="I33" s="55"/>
      <c r="J33" s="55"/>
      <c r="K33" s="55"/>
      <c r="L33" s="33"/>
      <c r="M33" s="33"/>
      <c r="N33" s="33"/>
      <c r="O33" s="33"/>
      <c r="P33" s="34"/>
    </row>
    <row r="34" spans="1:16" ht="45">
      <c r="A34" s="179" t="s">
        <v>50</v>
      </c>
      <c r="B34" s="69">
        <f>SUM(C34:Z34)</f>
        <v>0</v>
      </c>
      <c r="C34" s="81"/>
      <c r="D34" s="46">
        <v>0</v>
      </c>
      <c r="E34" s="69">
        <v>0</v>
      </c>
      <c r="F34" s="17"/>
      <c r="G34" s="277">
        <v>0</v>
      </c>
      <c r="H34" s="69">
        <v>0</v>
      </c>
      <c r="I34" s="69"/>
      <c r="J34" s="69">
        <v>0</v>
      </c>
      <c r="K34" s="69">
        <v>0</v>
      </c>
      <c r="L34" s="17"/>
      <c r="M34" s="17"/>
      <c r="N34" s="17"/>
      <c r="O34" s="17"/>
      <c r="P34" s="170"/>
    </row>
    <row r="35" spans="1:16" ht="30">
      <c r="A35" s="171" t="s">
        <v>51</v>
      </c>
      <c r="B35" s="11">
        <f>SUM(C35:Z35)</f>
        <v>0</v>
      </c>
      <c r="C35" s="73"/>
      <c r="D35" s="14">
        <v>0</v>
      </c>
      <c r="E35" s="11">
        <v>0</v>
      </c>
      <c r="F35" s="14"/>
      <c r="G35" s="270">
        <v>0</v>
      </c>
      <c r="H35" s="11">
        <v>0</v>
      </c>
      <c r="I35" s="11"/>
      <c r="J35" s="11">
        <v>0</v>
      </c>
      <c r="K35" s="11">
        <v>0</v>
      </c>
      <c r="L35" s="14"/>
      <c r="M35" s="14"/>
      <c r="N35" s="14"/>
      <c r="O35" s="14"/>
      <c r="P35" s="166"/>
    </row>
    <row r="36" spans="1:16" ht="30">
      <c r="A36" s="180" t="s">
        <v>52</v>
      </c>
      <c r="B36" s="225">
        <f>SUM(C36:Z36)</f>
        <v>710</v>
      </c>
      <c r="C36" s="229">
        <v>484</v>
      </c>
      <c r="D36" s="230"/>
      <c r="E36" s="225">
        <v>105</v>
      </c>
      <c r="F36" s="230">
        <v>2</v>
      </c>
      <c r="G36" s="271">
        <v>48</v>
      </c>
      <c r="H36" s="225"/>
      <c r="I36" s="225"/>
      <c r="J36" s="225">
        <v>62</v>
      </c>
      <c r="K36" s="225">
        <v>9</v>
      </c>
      <c r="L36" s="230"/>
      <c r="M36" s="230"/>
      <c r="N36" s="230"/>
      <c r="O36" s="230"/>
      <c r="P36" s="228"/>
    </row>
    <row r="37" spans="1:16" ht="15" customHeight="1">
      <c r="A37" s="181" t="s">
        <v>53</v>
      </c>
      <c r="B37" s="66">
        <f t="shared" ref="B37:B47" si="5">SUM(C37:Z37)</f>
        <v>560</v>
      </c>
      <c r="C37" s="82">
        <v>402</v>
      </c>
      <c r="D37" s="86">
        <v>3</v>
      </c>
      <c r="E37" s="66">
        <v>101</v>
      </c>
      <c r="F37" s="86">
        <v>2</v>
      </c>
      <c r="G37" s="268">
        <v>41</v>
      </c>
      <c r="H37" s="66">
        <v>2</v>
      </c>
      <c r="I37" s="66"/>
      <c r="J37" s="66"/>
      <c r="K37" s="66">
        <v>9</v>
      </c>
      <c r="L37" s="86"/>
      <c r="M37" s="86"/>
      <c r="N37" s="86"/>
      <c r="O37" s="86"/>
      <c r="P37" s="162"/>
    </row>
    <row r="38" spans="1:16" ht="15" customHeight="1">
      <c r="A38" s="182" t="s">
        <v>54</v>
      </c>
      <c r="B38" s="84">
        <f t="shared" si="5"/>
        <v>93</v>
      </c>
      <c r="C38" s="83">
        <v>82</v>
      </c>
      <c r="D38" s="87">
        <v>0</v>
      </c>
      <c r="E38" s="84">
        <v>4</v>
      </c>
      <c r="F38" s="87"/>
      <c r="G38" s="278">
        <v>7</v>
      </c>
      <c r="H38" s="84">
        <v>0</v>
      </c>
      <c r="I38" s="84"/>
      <c r="J38" s="84"/>
      <c r="K38" s="84">
        <v>0</v>
      </c>
      <c r="L38" s="87"/>
      <c r="M38" s="87"/>
      <c r="N38" s="87"/>
      <c r="O38" s="87"/>
      <c r="P38" s="183"/>
    </row>
    <row r="39" spans="1:16" ht="30">
      <c r="A39" s="180" t="s">
        <v>55</v>
      </c>
      <c r="B39" s="235">
        <f>SUM(C39:Z39)</f>
        <v>557</v>
      </c>
      <c r="C39" s="229">
        <v>390</v>
      </c>
      <c r="D39" s="231"/>
      <c r="E39" s="235">
        <v>41</v>
      </c>
      <c r="F39" s="231">
        <v>4</v>
      </c>
      <c r="G39" s="279">
        <v>78</v>
      </c>
      <c r="H39" s="235"/>
      <c r="I39" s="235"/>
      <c r="J39" s="235">
        <v>35</v>
      </c>
      <c r="K39" s="235">
        <v>9</v>
      </c>
      <c r="L39" s="231"/>
      <c r="M39" s="231"/>
      <c r="N39" s="231"/>
      <c r="O39" s="231"/>
      <c r="P39" s="228"/>
    </row>
    <row r="40" spans="1:16" ht="15" customHeight="1">
      <c r="A40" s="181" t="s">
        <v>53</v>
      </c>
      <c r="B40" s="66">
        <f t="shared" si="5"/>
        <v>433</v>
      </c>
      <c r="C40" s="65">
        <v>323</v>
      </c>
      <c r="D40" s="86">
        <v>0</v>
      </c>
      <c r="E40" s="66">
        <v>39</v>
      </c>
      <c r="F40" s="86">
        <v>4</v>
      </c>
      <c r="G40" s="268">
        <v>57</v>
      </c>
      <c r="H40" s="66">
        <v>1</v>
      </c>
      <c r="I40" s="66"/>
      <c r="J40" s="66"/>
      <c r="K40" s="66">
        <v>9</v>
      </c>
      <c r="L40" s="86"/>
      <c r="M40" s="86"/>
      <c r="N40" s="86"/>
      <c r="O40" s="86"/>
      <c r="P40" s="162"/>
    </row>
    <row r="41" spans="1:16" ht="15" customHeight="1">
      <c r="A41" s="182" t="s">
        <v>54</v>
      </c>
      <c r="B41" s="84">
        <f t="shared" si="5"/>
        <v>92</v>
      </c>
      <c r="C41" s="113">
        <v>67</v>
      </c>
      <c r="D41" s="87">
        <v>0</v>
      </c>
      <c r="E41" s="84">
        <v>2</v>
      </c>
      <c r="F41" s="87"/>
      <c r="G41" s="278">
        <v>21</v>
      </c>
      <c r="H41" s="84">
        <v>2</v>
      </c>
      <c r="I41" s="84"/>
      <c r="J41" s="84"/>
      <c r="K41" s="84">
        <v>0</v>
      </c>
      <c r="L41" s="87"/>
      <c r="M41" s="87"/>
      <c r="N41" s="87"/>
      <c r="O41" s="87"/>
      <c r="P41" s="183"/>
    </row>
    <row r="42" spans="1:16" ht="30">
      <c r="A42" s="184" t="s">
        <v>56</v>
      </c>
      <c r="B42" s="235">
        <f t="shared" si="5"/>
        <v>142</v>
      </c>
      <c r="C42" s="229">
        <v>56</v>
      </c>
      <c r="D42" s="231"/>
      <c r="E42" s="235">
        <v>67</v>
      </c>
      <c r="F42" s="231"/>
      <c r="G42" s="279">
        <v>16</v>
      </c>
      <c r="H42" s="235"/>
      <c r="I42" s="235"/>
      <c r="J42" s="235">
        <v>0</v>
      </c>
      <c r="K42" s="235">
        <v>3</v>
      </c>
      <c r="L42" s="231"/>
      <c r="M42" s="231"/>
      <c r="N42" s="231"/>
      <c r="O42" s="231"/>
      <c r="P42" s="228"/>
    </row>
    <row r="43" spans="1:16" ht="15" customHeight="1">
      <c r="A43" s="181" t="s">
        <v>53</v>
      </c>
      <c r="B43" s="66">
        <f t="shared" si="5"/>
        <v>121</v>
      </c>
      <c r="C43" s="82">
        <v>36</v>
      </c>
      <c r="D43" s="86">
        <v>3</v>
      </c>
      <c r="E43" s="66">
        <v>64</v>
      </c>
      <c r="F43" s="86"/>
      <c r="G43" s="268">
        <v>12</v>
      </c>
      <c r="H43" s="66">
        <v>3</v>
      </c>
      <c r="I43" s="66"/>
      <c r="J43" s="66"/>
      <c r="K43" s="66">
        <v>3</v>
      </c>
      <c r="L43" s="86"/>
      <c r="M43" s="86"/>
      <c r="N43" s="86"/>
      <c r="O43" s="86"/>
      <c r="P43" s="162"/>
    </row>
    <row r="44" spans="1:16" ht="15" customHeight="1">
      <c r="A44" s="182" t="s">
        <v>54</v>
      </c>
      <c r="B44" s="84">
        <f t="shared" si="5"/>
        <v>27</v>
      </c>
      <c r="C44" s="70">
        <v>20</v>
      </c>
      <c r="D44" s="87">
        <v>0</v>
      </c>
      <c r="E44" s="84">
        <v>3</v>
      </c>
      <c r="F44" s="87"/>
      <c r="G44" s="278">
        <v>4</v>
      </c>
      <c r="H44" s="84">
        <v>0</v>
      </c>
      <c r="I44" s="84"/>
      <c r="J44" s="84"/>
      <c r="K44" s="84">
        <v>0</v>
      </c>
      <c r="L44" s="87"/>
      <c r="M44" s="87"/>
      <c r="N44" s="87"/>
      <c r="O44" s="87"/>
      <c r="P44" s="183"/>
    </row>
    <row r="45" spans="1:16" ht="30">
      <c r="A45" s="180" t="s">
        <v>57</v>
      </c>
      <c r="B45" s="235">
        <f t="shared" si="5"/>
        <v>0</v>
      </c>
      <c r="C45" s="226"/>
      <c r="D45" s="231">
        <v>0</v>
      </c>
      <c r="E45" s="235">
        <v>0</v>
      </c>
      <c r="F45" s="231"/>
      <c r="G45" s="279">
        <v>0</v>
      </c>
      <c r="H45" s="235"/>
      <c r="I45" s="235"/>
      <c r="J45" s="235">
        <v>0</v>
      </c>
      <c r="K45" s="235">
        <v>0</v>
      </c>
      <c r="L45" s="231"/>
      <c r="M45" s="231"/>
      <c r="N45" s="231"/>
      <c r="O45" s="231"/>
      <c r="P45" s="228"/>
    </row>
    <row r="46" spans="1:16" ht="15" customHeight="1">
      <c r="A46" s="181" t="s">
        <v>58</v>
      </c>
      <c r="B46" s="66">
        <f t="shared" si="5"/>
        <v>0</v>
      </c>
      <c r="C46" s="65"/>
      <c r="D46" s="86">
        <v>0</v>
      </c>
      <c r="E46" s="66">
        <v>0</v>
      </c>
      <c r="F46" s="86"/>
      <c r="G46" s="268">
        <v>0</v>
      </c>
      <c r="H46" s="66">
        <v>0</v>
      </c>
      <c r="I46" s="66"/>
      <c r="J46" s="66"/>
      <c r="K46" s="66">
        <v>0</v>
      </c>
      <c r="L46" s="86"/>
      <c r="M46" s="86"/>
      <c r="N46" s="86"/>
      <c r="O46" s="86"/>
      <c r="P46" s="162"/>
    </row>
    <row r="47" spans="1:16" ht="15" customHeight="1">
      <c r="A47" s="182" t="s">
        <v>59</v>
      </c>
      <c r="B47" s="84">
        <f t="shared" si="5"/>
        <v>0</v>
      </c>
      <c r="C47" s="70"/>
      <c r="D47" s="87">
        <v>0</v>
      </c>
      <c r="E47" s="84">
        <v>0</v>
      </c>
      <c r="F47" s="87"/>
      <c r="G47" s="278">
        <v>0</v>
      </c>
      <c r="H47" s="84">
        <v>0</v>
      </c>
      <c r="I47" s="84"/>
      <c r="J47" s="84"/>
      <c r="K47" s="84">
        <v>0</v>
      </c>
      <c r="L47" s="87"/>
      <c r="M47" s="87"/>
      <c r="N47" s="87"/>
      <c r="O47" s="87"/>
      <c r="P47" s="183"/>
    </row>
    <row r="48" spans="1:16" ht="30.75" thickBot="1">
      <c r="A48" s="185" t="s">
        <v>60</v>
      </c>
      <c r="B48" s="85">
        <f>SUM(C48:Z48)</f>
        <v>0</v>
      </c>
      <c r="C48" s="114"/>
      <c r="D48" s="89">
        <v>0</v>
      </c>
      <c r="E48" s="85">
        <v>0</v>
      </c>
      <c r="F48" s="90"/>
      <c r="G48" s="280">
        <v>0</v>
      </c>
      <c r="H48" s="85">
        <v>0</v>
      </c>
      <c r="I48" s="85"/>
      <c r="J48" s="85">
        <v>0</v>
      </c>
      <c r="K48" s="85">
        <v>0</v>
      </c>
      <c r="L48" s="90"/>
      <c r="M48" s="90"/>
      <c r="N48" s="90"/>
      <c r="O48" s="90"/>
      <c r="P48" s="186"/>
    </row>
    <row r="49" spans="1:16" ht="15" customHeight="1">
      <c r="A49" s="36" t="s">
        <v>61</v>
      </c>
      <c r="B49" s="50"/>
      <c r="C49" s="38"/>
      <c r="D49" s="51"/>
      <c r="E49" s="50"/>
      <c r="F49" s="38"/>
      <c r="G49" s="281"/>
      <c r="H49" s="50"/>
      <c r="I49" s="50"/>
      <c r="J49" s="50"/>
      <c r="K49" s="50"/>
      <c r="L49" s="38"/>
      <c r="M49" s="38"/>
      <c r="N49" s="38"/>
      <c r="O49" s="38"/>
      <c r="P49" s="39"/>
    </row>
    <row r="50" spans="1:16" ht="60.75" customHeight="1" thickBot="1">
      <c r="A50" s="52" t="s">
        <v>62</v>
      </c>
      <c r="B50" s="53"/>
      <c r="C50" s="42"/>
      <c r="D50" s="42"/>
      <c r="E50" s="53"/>
      <c r="F50" s="42"/>
      <c r="G50" s="282"/>
      <c r="H50" s="53"/>
      <c r="I50" s="53"/>
      <c r="J50" s="53"/>
      <c r="K50" s="53"/>
      <c r="L50" s="42"/>
      <c r="M50" s="42"/>
      <c r="N50" s="42"/>
      <c r="O50" s="42"/>
      <c r="P50" s="43"/>
    </row>
    <row r="51" spans="1:16" ht="60">
      <c r="A51" s="187" t="s">
        <v>63</v>
      </c>
      <c r="B51" s="95">
        <f>SUM(C51:Z51)</f>
        <v>5181</v>
      </c>
      <c r="C51" s="64">
        <v>94</v>
      </c>
      <c r="D51" s="91">
        <v>3</v>
      </c>
      <c r="E51" s="95">
        <v>4871</v>
      </c>
      <c r="F51" s="94">
        <v>52</v>
      </c>
      <c r="G51" s="267">
        <v>121</v>
      </c>
      <c r="H51" s="95">
        <v>23</v>
      </c>
      <c r="I51" s="95"/>
      <c r="J51" s="95">
        <v>8</v>
      </c>
      <c r="K51" s="95">
        <v>9</v>
      </c>
      <c r="L51" s="94"/>
      <c r="M51" s="94"/>
      <c r="N51" s="94"/>
      <c r="O51" s="94"/>
      <c r="P51" s="188"/>
    </row>
    <row r="52" spans="1:16" ht="45">
      <c r="A52" s="189" t="s">
        <v>64</v>
      </c>
      <c r="B52" s="236">
        <f t="shared" ref="B52" si="6">SUM(C52:Z52)</f>
        <v>456</v>
      </c>
      <c r="C52" s="232">
        <v>85</v>
      </c>
      <c r="D52" s="233">
        <v>3</v>
      </c>
      <c r="E52" s="236">
        <v>141</v>
      </c>
      <c r="F52" s="233">
        <v>52</v>
      </c>
      <c r="G52" s="283">
        <v>118</v>
      </c>
      <c r="H52" s="236"/>
      <c r="I52" s="236"/>
      <c r="J52" s="236">
        <v>25</v>
      </c>
      <c r="K52" s="236">
        <v>32</v>
      </c>
      <c r="L52" s="233"/>
      <c r="M52" s="233"/>
      <c r="N52" s="233"/>
      <c r="O52" s="233"/>
      <c r="P52" s="234">
        <f t="shared" ref="P52" si="7">SUM(P53:P54)</f>
        <v>0</v>
      </c>
    </row>
    <row r="53" spans="1:16">
      <c r="A53" s="191" t="s">
        <v>65</v>
      </c>
      <c r="B53" s="126">
        <f t="shared" ref="B53:B59" si="8">SUM(C53:Z53)</f>
        <v>452</v>
      </c>
      <c r="C53" s="128">
        <v>85</v>
      </c>
      <c r="D53" s="130">
        <v>3</v>
      </c>
      <c r="E53" s="126">
        <v>137</v>
      </c>
      <c r="F53" s="130">
        <v>42</v>
      </c>
      <c r="G53" s="284">
        <v>105</v>
      </c>
      <c r="H53" s="126">
        <v>23</v>
      </c>
      <c r="I53" s="126"/>
      <c r="J53" s="126">
        <v>25</v>
      </c>
      <c r="K53" s="126">
        <v>32</v>
      </c>
      <c r="L53" s="133"/>
      <c r="M53" s="130"/>
      <c r="N53" s="130"/>
      <c r="O53" s="131"/>
      <c r="P53" s="192"/>
    </row>
    <row r="54" spans="1:16" ht="15" customHeight="1">
      <c r="A54" s="193" t="s">
        <v>66</v>
      </c>
      <c r="B54" s="63">
        <f t="shared" si="8"/>
        <v>27</v>
      </c>
      <c r="C54" s="127"/>
      <c r="D54" s="129">
        <v>0</v>
      </c>
      <c r="E54" s="63">
        <v>4</v>
      </c>
      <c r="F54" s="129">
        <v>10</v>
      </c>
      <c r="G54" s="285">
        <v>13</v>
      </c>
      <c r="H54" s="63">
        <v>0</v>
      </c>
      <c r="I54" s="63"/>
      <c r="J54" s="63">
        <v>0</v>
      </c>
      <c r="K54" s="63">
        <v>0</v>
      </c>
      <c r="L54" s="129"/>
      <c r="M54" s="129"/>
      <c r="N54" s="129"/>
      <c r="O54" s="129"/>
      <c r="P54" s="194"/>
    </row>
    <row r="55" spans="1:16" ht="30">
      <c r="A55" s="195" t="s">
        <v>67</v>
      </c>
      <c r="B55" s="66">
        <f t="shared" si="8"/>
        <v>21</v>
      </c>
      <c r="C55" s="65">
        <v>4</v>
      </c>
      <c r="D55" s="86">
        <v>0</v>
      </c>
      <c r="E55" s="66">
        <v>0</v>
      </c>
      <c r="F55" s="86">
        <v>2</v>
      </c>
      <c r="G55" s="268">
        <v>8</v>
      </c>
      <c r="H55" s="66">
        <v>0</v>
      </c>
      <c r="I55" s="66"/>
      <c r="J55" s="66">
        <v>7</v>
      </c>
      <c r="K55" s="66">
        <v>0</v>
      </c>
      <c r="L55" s="86"/>
      <c r="M55" s="86"/>
      <c r="N55" s="86"/>
      <c r="O55" s="86"/>
      <c r="P55" s="162"/>
    </row>
    <row r="56" spans="1:16" ht="30">
      <c r="A56" s="195" t="s">
        <v>68</v>
      </c>
      <c r="B56" s="66">
        <f t="shared" si="8"/>
        <v>1</v>
      </c>
      <c r="C56" s="65"/>
      <c r="D56" s="86">
        <v>0</v>
      </c>
      <c r="E56" s="66">
        <v>0</v>
      </c>
      <c r="F56" s="86"/>
      <c r="G56" s="268">
        <v>1</v>
      </c>
      <c r="H56" s="66">
        <v>0</v>
      </c>
      <c r="I56" s="66"/>
      <c r="J56" s="66">
        <v>0</v>
      </c>
      <c r="K56" s="66">
        <v>0</v>
      </c>
      <c r="L56" s="86"/>
      <c r="M56" s="86"/>
      <c r="N56" s="86"/>
      <c r="O56" s="86"/>
      <c r="P56" s="162"/>
    </row>
    <row r="57" spans="1:16" ht="42" customHeight="1">
      <c r="A57" s="195" t="s">
        <v>69</v>
      </c>
      <c r="B57" s="66">
        <f t="shared" si="8"/>
        <v>18</v>
      </c>
      <c r="C57" s="65"/>
      <c r="D57" s="86">
        <v>0</v>
      </c>
      <c r="E57" s="66">
        <v>1</v>
      </c>
      <c r="F57" s="86"/>
      <c r="G57" s="268">
        <v>8</v>
      </c>
      <c r="H57" s="66">
        <v>0</v>
      </c>
      <c r="I57" s="66"/>
      <c r="J57" s="66">
        <v>8</v>
      </c>
      <c r="K57" s="66">
        <v>1</v>
      </c>
      <c r="L57" s="86"/>
      <c r="M57" s="86"/>
      <c r="N57" s="86"/>
      <c r="O57" s="86"/>
      <c r="P57" s="162"/>
    </row>
    <row r="58" spans="1:16" ht="60">
      <c r="A58" s="181" t="s">
        <v>70</v>
      </c>
      <c r="B58" s="66">
        <f t="shared" si="8"/>
        <v>24</v>
      </c>
      <c r="C58" s="65"/>
      <c r="D58" s="86">
        <v>0</v>
      </c>
      <c r="E58" s="66">
        <v>5</v>
      </c>
      <c r="F58" s="86"/>
      <c r="G58" s="268">
        <v>11</v>
      </c>
      <c r="H58" s="66">
        <v>0</v>
      </c>
      <c r="I58" s="66"/>
      <c r="J58" s="66">
        <v>8</v>
      </c>
      <c r="K58" s="66">
        <v>0</v>
      </c>
      <c r="L58" s="86"/>
      <c r="M58" s="86"/>
      <c r="N58" s="86"/>
      <c r="O58" s="86"/>
      <c r="P58" s="162"/>
    </row>
    <row r="59" spans="1:16" ht="75.75" thickBot="1">
      <c r="A59" s="196" t="s">
        <v>71</v>
      </c>
      <c r="B59" s="96">
        <f t="shared" si="8"/>
        <v>4735</v>
      </c>
      <c r="C59" s="115">
        <v>5</v>
      </c>
      <c r="D59" s="93">
        <v>0</v>
      </c>
      <c r="E59" s="96">
        <v>4730</v>
      </c>
      <c r="F59" s="93"/>
      <c r="G59" s="286">
        <v>0</v>
      </c>
      <c r="H59" s="96">
        <v>0</v>
      </c>
      <c r="I59" s="96"/>
      <c r="J59" s="96">
        <v>0</v>
      </c>
      <c r="K59" s="96">
        <v>0</v>
      </c>
      <c r="L59" s="93"/>
      <c r="M59" s="93"/>
      <c r="N59" s="93"/>
      <c r="O59" s="93"/>
      <c r="P59" s="197"/>
    </row>
    <row r="60" spans="1:16" ht="15.75">
      <c r="A60" s="36" t="s">
        <v>72</v>
      </c>
      <c r="B60" s="47"/>
      <c r="C60" s="38"/>
      <c r="D60" s="38"/>
      <c r="E60" s="47"/>
      <c r="F60" s="38"/>
      <c r="G60" s="263"/>
      <c r="H60" s="47"/>
      <c r="I60" s="47"/>
      <c r="J60" s="47"/>
      <c r="K60" s="47"/>
      <c r="L60" s="38"/>
      <c r="M60" s="38"/>
      <c r="N60" s="38"/>
      <c r="O60" s="38"/>
      <c r="P60" s="39"/>
    </row>
    <row r="61" spans="1:16" ht="60.75" thickBot="1">
      <c r="A61" s="48" t="s">
        <v>73</v>
      </c>
      <c r="B61" s="49"/>
      <c r="C61" s="42"/>
      <c r="D61" s="42"/>
      <c r="E61" s="49"/>
      <c r="F61" s="42"/>
      <c r="G61" s="264"/>
      <c r="H61" s="49"/>
      <c r="I61" s="49"/>
      <c r="J61" s="49"/>
      <c r="K61" s="49"/>
      <c r="L61" s="42"/>
      <c r="M61" s="42"/>
      <c r="N61" s="42"/>
      <c r="O61" s="42"/>
      <c r="P61" s="43"/>
    </row>
    <row r="62" spans="1:16">
      <c r="A62" s="198" t="s">
        <v>74</v>
      </c>
      <c r="B62" s="117">
        <f t="shared" ref="B62:B80" si="9">SUM(C62:Z62)</f>
        <v>1371</v>
      </c>
      <c r="C62" s="116">
        <v>1139</v>
      </c>
      <c r="D62" s="46">
        <v>18</v>
      </c>
      <c r="E62" s="117">
        <v>57</v>
      </c>
      <c r="F62" s="17">
        <v>5</v>
      </c>
      <c r="G62" s="277">
        <v>64</v>
      </c>
      <c r="H62" s="117">
        <v>69</v>
      </c>
      <c r="I62" s="117"/>
      <c r="J62" s="117">
        <v>19</v>
      </c>
      <c r="K62" s="117">
        <v>0</v>
      </c>
      <c r="L62" s="17"/>
      <c r="M62" s="17"/>
      <c r="N62" s="17"/>
      <c r="O62" s="17"/>
      <c r="P62" s="170"/>
    </row>
    <row r="63" spans="1:16" s="8" customFormat="1">
      <c r="A63" s="199" t="s">
        <v>75</v>
      </c>
      <c r="B63" s="10">
        <f t="shared" si="9"/>
        <v>66</v>
      </c>
      <c r="C63" s="118">
        <v>13</v>
      </c>
      <c r="D63" s="29">
        <v>0</v>
      </c>
      <c r="E63" s="10">
        <v>12</v>
      </c>
      <c r="F63" s="29">
        <v>3</v>
      </c>
      <c r="G63" s="275">
        <v>5</v>
      </c>
      <c r="H63" s="10">
        <v>4</v>
      </c>
      <c r="I63" s="10"/>
      <c r="J63" s="10">
        <v>19</v>
      </c>
      <c r="K63" s="10">
        <v>10</v>
      </c>
      <c r="L63" s="29"/>
      <c r="M63" s="29"/>
      <c r="N63" s="29"/>
      <c r="O63" s="29"/>
      <c r="P63" s="200"/>
    </row>
    <row r="64" spans="1:16" s="6" customFormat="1">
      <c r="A64" s="201" t="s">
        <v>76</v>
      </c>
      <c r="B64" s="120">
        <f t="shared" si="9"/>
        <v>3</v>
      </c>
      <c r="C64" s="119">
        <v>1</v>
      </c>
      <c r="D64" s="30">
        <v>0</v>
      </c>
      <c r="E64" s="120">
        <v>0</v>
      </c>
      <c r="F64" s="15"/>
      <c r="G64" s="275">
        <v>1</v>
      </c>
      <c r="H64" s="120">
        <v>0</v>
      </c>
      <c r="I64" s="120"/>
      <c r="J64" s="120">
        <v>1</v>
      </c>
      <c r="K64" s="120">
        <v>0</v>
      </c>
      <c r="L64" s="15"/>
      <c r="M64" s="15"/>
      <c r="N64" s="15"/>
      <c r="O64" s="15"/>
      <c r="P64" s="176"/>
    </row>
    <row r="65" spans="1:20" s="6" customFormat="1" ht="45">
      <c r="A65" s="171" t="s">
        <v>77</v>
      </c>
      <c r="B65" s="10">
        <f t="shared" si="9"/>
        <v>505</v>
      </c>
      <c r="C65" s="78">
        <v>317</v>
      </c>
      <c r="D65" s="15">
        <v>0</v>
      </c>
      <c r="E65" s="10">
        <v>172</v>
      </c>
      <c r="F65" s="15">
        <v>2</v>
      </c>
      <c r="G65" s="275">
        <v>6</v>
      </c>
      <c r="H65" s="10">
        <v>2</v>
      </c>
      <c r="I65" s="10"/>
      <c r="J65" s="10">
        <v>2</v>
      </c>
      <c r="K65" s="10">
        <v>4</v>
      </c>
      <c r="L65" s="15"/>
      <c r="M65" s="15"/>
      <c r="N65" s="15"/>
      <c r="O65" s="15"/>
      <c r="P65" s="176"/>
    </row>
    <row r="66" spans="1:20" s="6" customFormat="1" ht="30">
      <c r="A66" s="201" t="s">
        <v>78</v>
      </c>
      <c r="B66" s="120">
        <f t="shared" si="9"/>
        <v>69</v>
      </c>
      <c r="C66" s="119">
        <v>57</v>
      </c>
      <c r="D66" s="15">
        <v>12</v>
      </c>
      <c r="E66" s="120">
        <v>0</v>
      </c>
      <c r="F66" s="15"/>
      <c r="G66" s="275">
        <v>0</v>
      </c>
      <c r="H66" s="120">
        <v>0</v>
      </c>
      <c r="I66" s="120"/>
      <c r="J66" s="120"/>
      <c r="K66" s="120">
        <v>0</v>
      </c>
      <c r="L66" s="15"/>
      <c r="M66" s="15"/>
      <c r="N66" s="15"/>
      <c r="O66" s="15"/>
      <c r="P66" s="176"/>
    </row>
    <row r="67" spans="1:20">
      <c r="A67" s="201" t="s">
        <v>79</v>
      </c>
      <c r="B67" s="10">
        <f t="shared" si="9"/>
        <v>0</v>
      </c>
      <c r="C67" s="73"/>
      <c r="D67" s="14">
        <v>0</v>
      </c>
      <c r="E67" s="10">
        <v>0</v>
      </c>
      <c r="F67" s="14"/>
      <c r="G67" s="270">
        <v>0</v>
      </c>
      <c r="H67" s="10">
        <v>0</v>
      </c>
      <c r="I67" s="10"/>
      <c r="J67" s="10"/>
      <c r="K67" s="10">
        <v>0</v>
      </c>
      <c r="L67" s="14"/>
      <c r="M67" s="14"/>
      <c r="N67" s="14"/>
      <c r="O67" s="14"/>
      <c r="P67" s="166"/>
    </row>
    <row r="68" spans="1:20" s="6" customFormat="1">
      <c r="A68" s="201" t="s">
        <v>80</v>
      </c>
      <c r="B68" s="10">
        <f t="shared" si="9"/>
        <v>0</v>
      </c>
      <c r="C68" s="73"/>
      <c r="D68" s="15">
        <v>0</v>
      </c>
      <c r="E68" s="10">
        <v>0</v>
      </c>
      <c r="F68" s="15"/>
      <c r="G68" s="275">
        <v>0</v>
      </c>
      <c r="H68" s="10">
        <v>0</v>
      </c>
      <c r="I68" s="10"/>
      <c r="J68" s="10"/>
      <c r="K68" s="10">
        <v>0</v>
      </c>
      <c r="L68" s="15"/>
      <c r="M68" s="15"/>
      <c r="N68" s="15"/>
      <c r="O68" s="15"/>
      <c r="P68" s="176"/>
    </row>
    <row r="69" spans="1:20" s="6" customFormat="1" ht="45">
      <c r="A69" s="199" t="s">
        <v>81</v>
      </c>
      <c r="B69" s="10">
        <f t="shared" si="9"/>
        <v>1</v>
      </c>
      <c r="C69" s="73"/>
      <c r="D69" s="30">
        <v>0</v>
      </c>
      <c r="E69" s="10" t="s">
        <v>82</v>
      </c>
      <c r="F69" s="15"/>
      <c r="G69" s="275">
        <v>1</v>
      </c>
      <c r="H69" s="10">
        <v>0</v>
      </c>
      <c r="I69" s="10"/>
      <c r="J69" s="10"/>
      <c r="K69" s="10">
        <v>0</v>
      </c>
      <c r="L69" s="15"/>
      <c r="M69" s="15"/>
      <c r="N69" s="15"/>
      <c r="O69" s="15"/>
      <c r="P69" s="176"/>
    </row>
    <row r="70" spans="1:20" s="6" customFormat="1" ht="66.75" customHeight="1">
      <c r="A70" s="180" t="s">
        <v>83</v>
      </c>
      <c r="B70" s="97">
        <f t="shared" si="9"/>
        <v>0</v>
      </c>
      <c r="C70" s="121"/>
      <c r="D70" s="102">
        <v>0</v>
      </c>
      <c r="E70" s="97">
        <v>0</v>
      </c>
      <c r="F70" s="110"/>
      <c r="G70" s="287">
        <v>0</v>
      </c>
      <c r="H70" s="97">
        <v>0</v>
      </c>
      <c r="I70" s="97"/>
      <c r="J70" s="97">
        <v>0</v>
      </c>
      <c r="K70" s="97">
        <v>0</v>
      </c>
      <c r="L70" s="110"/>
      <c r="M70" s="110"/>
      <c r="N70" s="110"/>
      <c r="O70" s="110"/>
      <c r="P70" s="202"/>
    </row>
    <row r="71" spans="1:20" s="6" customFormat="1">
      <c r="A71" s="195" t="s">
        <v>84</v>
      </c>
      <c r="B71" s="98">
        <f t="shared" si="9"/>
        <v>0</v>
      </c>
      <c r="C71" s="76"/>
      <c r="D71" s="103">
        <v>0</v>
      </c>
      <c r="E71" s="98">
        <v>0</v>
      </c>
      <c r="F71" s="103"/>
      <c r="G71" s="273">
        <v>0</v>
      </c>
      <c r="H71" s="98">
        <v>0</v>
      </c>
      <c r="I71" s="98"/>
      <c r="J71" s="98">
        <v>0</v>
      </c>
      <c r="K71" s="98">
        <v>0</v>
      </c>
      <c r="L71" s="103"/>
      <c r="M71" s="103"/>
      <c r="N71" s="103"/>
      <c r="O71" s="103"/>
      <c r="P71" s="173"/>
    </row>
    <row r="72" spans="1:20" ht="30">
      <c r="A72" s="195" t="s">
        <v>85</v>
      </c>
      <c r="B72" s="122">
        <f t="shared" si="9"/>
        <v>0</v>
      </c>
      <c r="C72" s="25"/>
      <c r="D72" s="104">
        <v>0</v>
      </c>
      <c r="E72" s="122">
        <v>0</v>
      </c>
      <c r="F72" s="86"/>
      <c r="G72" s="268">
        <v>0</v>
      </c>
      <c r="H72" s="122">
        <v>0</v>
      </c>
      <c r="I72" s="122"/>
      <c r="J72" s="122">
        <v>0</v>
      </c>
      <c r="K72" s="122">
        <v>0</v>
      </c>
      <c r="L72" s="86"/>
      <c r="M72" s="86"/>
      <c r="N72" s="86"/>
      <c r="O72" s="86"/>
      <c r="P72" s="162"/>
    </row>
    <row r="73" spans="1:20" s="5" customFormat="1" ht="30">
      <c r="A73" s="195" t="s">
        <v>86</v>
      </c>
      <c r="B73" s="122">
        <f t="shared" si="9"/>
        <v>0</v>
      </c>
      <c r="C73" s="25"/>
      <c r="D73" s="104">
        <v>0</v>
      </c>
      <c r="E73" s="122">
        <v>0</v>
      </c>
      <c r="F73" s="86"/>
      <c r="G73" s="268">
        <v>0</v>
      </c>
      <c r="H73" s="122">
        <v>0</v>
      </c>
      <c r="I73" s="122"/>
      <c r="J73" s="122">
        <v>0</v>
      </c>
      <c r="K73" s="122">
        <v>0</v>
      </c>
      <c r="L73" s="86"/>
      <c r="M73" s="86"/>
      <c r="N73" s="86"/>
      <c r="O73" s="86"/>
      <c r="P73" s="162"/>
      <c r="Q73" s="3"/>
      <c r="R73" s="3"/>
      <c r="S73" s="3"/>
      <c r="T73" s="3"/>
    </row>
    <row r="74" spans="1:20" ht="15" customHeight="1">
      <c r="A74" s="203" t="s">
        <v>87</v>
      </c>
      <c r="B74" s="134">
        <f t="shared" si="9"/>
        <v>0</v>
      </c>
      <c r="C74" s="45"/>
      <c r="D74" s="132">
        <v>0</v>
      </c>
      <c r="E74" s="134">
        <v>0</v>
      </c>
      <c r="F74" s="132"/>
      <c r="G74" s="288">
        <v>0</v>
      </c>
      <c r="H74" s="134">
        <v>0</v>
      </c>
      <c r="I74" s="134"/>
      <c r="J74" s="134">
        <v>0</v>
      </c>
      <c r="K74" s="134">
        <v>0</v>
      </c>
      <c r="L74" s="132"/>
      <c r="M74" s="132"/>
      <c r="N74" s="132"/>
      <c r="O74" s="132"/>
      <c r="P74" s="190"/>
    </row>
    <row r="75" spans="1:20" ht="15" customHeight="1">
      <c r="A75" s="204" t="s">
        <v>88</v>
      </c>
      <c r="B75" s="135">
        <f t="shared" si="9"/>
        <v>0</v>
      </c>
      <c r="C75" s="128"/>
      <c r="D75" s="130">
        <v>0</v>
      </c>
      <c r="E75" s="135">
        <v>0</v>
      </c>
      <c r="F75" s="139"/>
      <c r="G75" s="289">
        <v>0</v>
      </c>
      <c r="H75" s="135">
        <v>0</v>
      </c>
      <c r="I75" s="135"/>
      <c r="J75" s="135">
        <v>0</v>
      </c>
      <c r="K75" s="135">
        <v>0</v>
      </c>
      <c r="L75" s="130"/>
      <c r="M75" s="130"/>
      <c r="N75" s="133"/>
      <c r="O75" s="133"/>
      <c r="P75" s="192"/>
    </row>
    <row r="76" spans="1:20">
      <c r="A76" s="205" t="s">
        <v>89</v>
      </c>
      <c r="B76" s="136">
        <f t="shared" si="9"/>
        <v>0</v>
      </c>
      <c r="C76" s="137"/>
      <c r="D76" s="138">
        <v>0</v>
      </c>
      <c r="E76" s="136">
        <v>0</v>
      </c>
      <c r="F76" s="138"/>
      <c r="G76" s="290">
        <v>0</v>
      </c>
      <c r="H76" s="136">
        <v>0</v>
      </c>
      <c r="I76" s="136"/>
      <c r="J76" s="136">
        <v>0</v>
      </c>
      <c r="K76" s="136">
        <v>0</v>
      </c>
      <c r="L76" s="138"/>
      <c r="M76" s="138"/>
      <c r="N76" s="138"/>
      <c r="O76" s="138"/>
      <c r="P76" s="206"/>
    </row>
    <row r="77" spans="1:20" s="6" customFormat="1" ht="30">
      <c r="A77" s="207" t="s">
        <v>90</v>
      </c>
      <c r="B77" s="120">
        <f t="shared" si="9"/>
        <v>5</v>
      </c>
      <c r="C77" s="31">
        <v>2</v>
      </c>
      <c r="D77" s="105">
        <v>0</v>
      </c>
      <c r="E77" s="120">
        <v>0</v>
      </c>
      <c r="F77" s="105"/>
      <c r="G77" s="275">
        <v>3</v>
      </c>
      <c r="H77" s="120">
        <v>0</v>
      </c>
      <c r="I77" s="120"/>
      <c r="J77" s="120">
        <v>0</v>
      </c>
      <c r="K77" s="120">
        <v>0</v>
      </c>
      <c r="L77" s="105"/>
      <c r="M77" s="105"/>
      <c r="N77" s="105"/>
      <c r="O77" s="105"/>
      <c r="P77" s="176"/>
    </row>
    <row r="78" spans="1:20" s="6" customFormat="1">
      <c r="A78" s="180" t="s">
        <v>91</v>
      </c>
      <c r="B78" s="100">
        <f t="shared" si="9"/>
        <v>0</v>
      </c>
      <c r="C78" s="121"/>
      <c r="D78" s="106">
        <v>0</v>
      </c>
      <c r="E78" s="100">
        <v>0</v>
      </c>
      <c r="F78" s="108"/>
      <c r="G78" s="291">
        <v>0</v>
      </c>
      <c r="H78" s="100">
        <v>0</v>
      </c>
      <c r="I78" s="100"/>
      <c r="J78" s="100">
        <v>0</v>
      </c>
      <c r="K78" s="100">
        <v>0</v>
      </c>
      <c r="L78" s="108"/>
      <c r="M78" s="108"/>
      <c r="N78" s="108"/>
      <c r="O78" s="108"/>
      <c r="P78" s="208"/>
    </row>
    <row r="79" spans="1:20" ht="15" customHeight="1">
      <c r="A79" s="182" t="s">
        <v>92</v>
      </c>
      <c r="B79" s="99">
        <f t="shared" si="9"/>
        <v>0</v>
      </c>
      <c r="C79" s="70"/>
      <c r="D79" s="87">
        <v>0</v>
      </c>
      <c r="E79" s="99">
        <v>0</v>
      </c>
      <c r="F79" s="87"/>
      <c r="G79" s="278">
        <v>0</v>
      </c>
      <c r="H79" s="99">
        <v>0</v>
      </c>
      <c r="I79" s="99"/>
      <c r="J79" s="99">
        <v>0</v>
      </c>
      <c r="K79" s="99">
        <v>0</v>
      </c>
      <c r="L79" s="87"/>
      <c r="M79" s="87"/>
      <c r="N79" s="87"/>
      <c r="O79" s="87"/>
      <c r="P79" s="183"/>
    </row>
    <row r="80" spans="1:20" ht="33.75" customHeight="1">
      <c r="A80" s="180" t="s">
        <v>93</v>
      </c>
      <c r="B80" s="100">
        <f t="shared" si="9"/>
        <v>0</v>
      </c>
      <c r="C80" s="74"/>
      <c r="D80" s="92">
        <v>0</v>
      </c>
      <c r="E80" s="100">
        <v>0</v>
      </c>
      <c r="F80" s="88"/>
      <c r="G80" s="269">
        <v>0</v>
      </c>
      <c r="H80" s="100">
        <v>0</v>
      </c>
      <c r="I80" s="100"/>
      <c r="J80" s="100">
        <v>0</v>
      </c>
      <c r="K80" s="100">
        <v>0</v>
      </c>
      <c r="L80" s="88"/>
      <c r="M80" s="88"/>
      <c r="N80" s="88"/>
      <c r="O80" s="88"/>
      <c r="P80" s="160"/>
    </row>
    <row r="81" spans="1:16" s="6" customFormat="1">
      <c r="A81" s="195" t="s">
        <v>94</v>
      </c>
      <c r="B81" s="98">
        <f t="shared" ref="B81:B93" si="10">SUM(C81:Z81)</f>
        <v>0</v>
      </c>
      <c r="C81" s="76"/>
      <c r="D81" s="103">
        <v>0</v>
      </c>
      <c r="E81" s="98">
        <v>0</v>
      </c>
      <c r="F81" s="103"/>
      <c r="G81" s="273">
        <v>0</v>
      </c>
      <c r="H81" s="98">
        <v>0</v>
      </c>
      <c r="I81" s="98"/>
      <c r="J81" s="98">
        <v>0</v>
      </c>
      <c r="K81" s="98">
        <v>0</v>
      </c>
      <c r="L81" s="103"/>
      <c r="M81" s="103"/>
      <c r="N81" s="103"/>
      <c r="O81" s="103"/>
      <c r="P81" s="173"/>
    </row>
    <row r="82" spans="1:16" s="6" customFormat="1" ht="30">
      <c r="A82" s="195" t="s">
        <v>95</v>
      </c>
      <c r="B82" s="98">
        <f t="shared" si="10"/>
        <v>0</v>
      </c>
      <c r="C82" s="76"/>
      <c r="D82" s="103">
        <v>0</v>
      </c>
      <c r="E82" s="98">
        <v>0</v>
      </c>
      <c r="F82" s="103"/>
      <c r="G82" s="273">
        <v>0</v>
      </c>
      <c r="H82" s="98">
        <v>0</v>
      </c>
      <c r="I82" s="98"/>
      <c r="J82" s="98">
        <v>0</v>
      </c>
      <c r="K82" s="98">
        <v>0</v>
      </c>
      <c r="L82" s="103"/>
      <c r="M82" s="103"/>
      <c r="N82" s="103"/>
      <c r="O82" s="103"/>
      <c r="P82" s="173"/>
    </row>
    <row r="83" spans="1:16" s="6" customFormat="1" ht="30">
      <c r="A83" s="195" t="s">
        <v>96</v>
      </c>
      <c r="B83" s="98">
        <f t="shared" si="10"/>
        <v>0</v>
      </c>
      <c r="C83" s="76"/>
      <c r="D83" s="107">
        <v>0</v>
      </c>
      <c r="E83" s="98">
        <v>0</v>
      </c>
      <c r="F83" s="103"/>
      <c r="G83" s="273">
        <v>0</v>
      </c>
      <c r="H83" s="98">
        <v>0</v>
      </c>
      <c r="I83" s="98"/>
      <c r="J83" s="98">
        <v>0</v>
      </c>
      <c r="K83" s="98">
        <v>0</v>
      </c>
      <c r="L83" s="103"/>
      <c r="M83" s="103"/>
      <c r="N83" s="103"/>
      <c r="O83" s="103"/>
      <c r="P83" s="173"/>
    </row>
    <row r="84" spans="1:16" s="6" customFormat="1" ht="15" customHeight="1">
      <c r="A84" s="209" t="s">
        <v>97</v>
      </c>
      <c r="B84" s="134">
        <f t="shared" si="10"/>
        <v>0</v>
      </c>
      <c r="C84" s="44"/>
      <c r="D84" s="142">
        <v>0</v>
      </c>
      <c r="E84" s="134">
        <v>0</v>
      </c>
      <c r="F84" s="142"/>
      <c r="G84" s="292">
        <v>0</v>
      </c>
      <c r="H84" s="134">
        <v>0</v>
      </c>
      <c r="I84" s="134"/>
      <c r="J84" s="134">
        <v>0</v>
      </c>
      <c r="K84" s="134">
        <v>0</v>
      </c>
      <c r="L84" s="142"/>
      <c r="M84" s="142"/>
      <c r="N84" s="142"/>
      <c r="O84" s="147"/>
      <c r="P84" s="210"/>
    </row>
    <row r="85" spans="1:16" s="6" customFormat="1" ht="15" customHeight="1">
      <c r="A85" s="191" t="s">
        <v>88</v>
      </c>
      <c r="B85" s="135">
        <f t="shared" si="10"/>
        <v>0</v>
      </c>
      <c r="C85" s="140"/>
      <c r="D85" s="143">
        <v>0</v>
      </c>
      <c r="E85" s="135">
        <v>0</v>
      </c>
      <c r="F85" s="143"/>
      <c r="G85" s="293">
        <v>0</v>
      </c>
      <c r="H85" s="135">
        <v>0</v>
      </c>
      <c r="I85" s="135"/>
      <c r="J85" s="135">
        <v>0</v>
      </c>
      <c r="K85" s="135">
        <v>0</v>
      </c>
      <c r="L85" s="143"/>
      <c r="M85" s="143"/>
      <c r="N85" s="146"/>
      <c r="O85" s="148"/>
      <c r="P85" s="211"/>
    </row>
    <row r="86" spans="1:16" s="6" customFormat="1" ht="15" customHeight="1">
      <c r="A86" s="212" t="s">
        <v>89</v>
      </c>
      <c r="B86" s="136">
        <f t="shared" si="10"/>
        <v>0</v>
      </c>
      <c r="C86" s="141"/>
      <c r="D86" s="144">
        <v>0</v>
      </c>
      <c r="E86" s="136">
        <v>0</v>
      </c>
      <c r="F86" s="144"/>
      <c r="G86" s="294">
        <v>0</v>
      </c>
      <c r="H86" s="136">
        <v>0</v>
      </c>
      <c r="I86" s="136"/>
      <c r="J86" s="136">
        <v>0</v>
      </c>
      <c r="K86" s="136">
        <v>0</v>
      </c>
      <c r="L86" s="144"/>
      <c r="M86" s="144"/>
      <c r="N86" s="145"/>
      <c r="O86" s="144"/>
      <c r="P86" s="213"/>
    </row>
    <row r="87" spans="1:16" s="6" customFormat="1" ht="30">
      <c r="A87" s="180" t="s">
        <v>98</v>
      </c>
      <c r="B87" s="100">
        <f t="shared" si="10"/>
        <v>7</v>
      </c>
      <c r="C87" s="74"/>
      <c r="D87" s="108">
        <v>1</v>
      </c>
      <c r="E87" s="100">
        <v>2</v>
      </c>
      <c r="F87" s="108"/>
      <c r="G87" s="291">
        <v>3</v>
      </c>
      <c r="H87" s="100">
        <v>0</v>
      </c>
      <c r="I87" s="100"/>
      <c r="J87" s="100">
        <v>1</v>
      </c>
      <c r="K87" s="100">
        <v>0</v>
      </c>
      <c r="L87" s="108"/>
      <c r="M87" s="108"/>
      <c r="N87" s="108"/>
      <c r="O87" s="108"/>
      <c r="P87" s="208"/>
    </row>
    <row r="88" spans="1:16" s="6" customFormat="1" ht="15" customHeight="1">
      <c r="A88" s="195" t="s">
        <v>84</v>
      </c>
      <c r="B88" s="98">
        <f t="shared" si="10"/>
        <v>0</v>
      </c>
      <c r="C88" s="76"/>
      <c r="D88" s="103">
        <v>0</v>
      </c>
      <c r="E88" s="98">
        <v>0</v>
      </c>
      <c r="F88" s="103"/>
      <c r="G88" s="273">
        <v>0</v>
      </c>
      <c r="H88" s="98">
        <v>0</v>
      </c>
      <c r="I88" s="98"/>
      <c r="J88" s="98">
        <v>0</v>
      </c>
      <c r="K88" s="98">
        <v>0</v>
      </c>
      <c r="L88" s="103"/>
      <c r="M88" s="103"/>
      <c r="N88" s="103"/>
      <c r="O88" s="103"/>
      <c r="P88" s="173"/>
    </row>
    <row r="89" spans="1:16" s="6" customFormat="1" ht="30">
      <c r="A89" s="195" t="s">
        <v>95</v>
      </c>
      <c r="B89" s="122">
        <f t="shared" si="10"/>
        <v>0</v>
      </c>
      <c r="C89" s="26"/>
      <c r="D89" s="103">
        <v>0</v>
      </c>
      <c r="E89" s="122">
        <v>0</v>
      </c>
      <c r="F89" s="103"/>
      <c r="G89" s="273">
        <v>0</v>
      </c>
      <c r="H89" s="122">
        <v>0</v>
      </c>
      <c r="I89" s="122"/>
      <c r="J89" s="122">
        <v>0</v>
      </c>
      <c r="K89" s="122">
        <v>0</v>
      </c>
      <c r="L89" s="103"/>
      <c r="M89" s="103"/>
      <c r="N89" s="103"/>
      <c r="O89" s="103"/>
      <c r="P89" s="173"/>
    </row>
    <row r="90" spans="1:16" s="6" customFormat="1" ht="15" customHeight="1">
      <c r="A90" s="195" t="s">
        <v>99</v>
      </c>
      <c r="B90" s="98">
        <f t="shared" si="10"/>
        <v>0</v>
      </c>
      <c r="C90" s="76"/>
      <c r="D90" s="103">
        <v>0</v>
      </c>
      <c r="E90" s="98">
        <v>0</v>
      </c>
      <c r="F90" s="103"/>
      <c r="G90" s="273">
        <v>0</v>
      </c>
      <c r="H90" s="98">
        <v>0</v>
      </c>
      <c r="I90" s="98"/>
      <c r="J90" s="98">
        <v>0</v>
      </c>
      <c r="K90" s="98">
        <v>0</v>
      </c>
      <c r="L90" s="103"/>
      <c r="M90" s="103"/>
      <c r="N90" s="103"/>
      <c r="O90" s="103"/>
      <c r="P90" s="173"/>
    </row>
    <row r="91" spans="1:16" s="6" customFormat="1" ht="15" customHeight="1">
      <c r="A91" s="209" t="s">
        <v>97</v>
      </c>
      <c r="B91" s="149">
        <f t="shared" si="10"/>
        <v>2</v>
      </c>
      <c r="C91" s="152"/>
      <c r="D91" s="142">
        <v>0</v>
      </c>
      <c r="E91" s="149">
        <v>2</v>
      </c>
      <c r="F91" s="142"/>
      <c r="G91" s="292">
        <v>0</v>
      </c>
      <c r="H91" s="149">
        <v>0</v>
      </c>
      <c r="I91" s="149"/>
      <c r="J91" s="149">
        <v>0</v>
      </c>
      <c r="K91" s="149">
        <v>0</v>
      </c>
      <c r="L91" s="142"/>
      <c r="M91" s="142"/>
      <c r="N91" s="142"/>
      <c r="O91" s="142"/>
      <c r="P91" s="214"/>
    </row>
    <row r="92" spans="1:16" s="6" customFormat="1" ht="15" customHeight="1">
      <c r="A92" s="191" t="s">
        <v>88</v>
      </c>
      <c r="B92" s="151">
        <f t="shared" si="10"/>
        <v>0.4</v>
      </c>
      <c r="C92" s="154"/>
      <c r="D92" s="143">
        <v>0</v>
      </c>
      <c r="E92" s="151">
        <v>0.4</v>
      </c>
      <c r="F92" s="143"/>
      <c r="G92" s="293">
        <v>0</v>
      </c>
      <c r="H92" s="151">
        <v>0</v>
      </c>
      <c r="I92" s="151"/>
      <c r="J92" s="151">
        <v>0</v>
      </c>
      <c r="K92" s="151">
        <v>0</v>
      </c>
      <c r="L92" s="143"/>
      <c r="M92" s="143"/>
      <c r="N92" s="143"/>
      <c r="O92" s="143"/>
      <c r="P92" s="215"/>
    </row>
    <row r="93" spans="1:16" s="6" customFormat="1" ht="15" customHeight="1" thickBot="1">
      <c r="A93" s="216" t="s">
        <v>89</v>
      </c>
      <c r="B93" s="150">
        <f t="shared" si="10"/>
        <v>1</v>
      </c>
      <c r="C93" s="153"/>
      <c r="D93" s="155">
        <v>0</v>
      </c>
      <c r="E93" s="150">
        <v>1</v>
      </c>
      <c r="F93" s="109"/>
      <c r="G93" s="295">
        <v>0</v>
      </c>
      <c r="H93" s="150">
        <v>0</v>
      </c>
      <c r="I93" s="150"/>
      <c r="J93" s="150">
        <v>0</v>
      </c>
      <c r="K93" s="150">
        <v>0</v>
      </c>
      <c r="L93" s="109"/>
      <c r="M93" s="109"/>
      <c r="N93" s="109"/>
      <c r="O93" s="109"/>
      <c r="P93" s="217"/>
    </row>
    <row r="94" spans="1:16" ht="16.5" thickBot="1">
      <c r="A94" s="32" t="s">
        <v>100</v>
      </c>
      <c r="B94" s="12"/>
      <c r="C94" s="33"/>
      <c r="D94" s="33"/>
      <c r="E94" s="12"/>
      <c r="F94" s="33"/>
      <c r="G94" s="33"/>
      <c r="H94" s="12"/>
      <c r="I94" s="12"/>
      <c r="J94" s="12"/>
      <c r="K94" s="12"/>
      <c r="L94" s="33"/>
      <c r="M94" s="33"/>
      <c r="N94" s="33"/>
      <c r="O94" s="33"/>
      <c r="P94" s="34"/>
    </row>
    <row r="95" spans="1:16" ht="15" customHeight="1">
      <c r="A95" s="218" t="s">
        <v>101</v>
      </c>
      <c r="B95" s="101">
        <f>SUM(C95:Z95)</f>
        <v>57</v>
      </c>
      <c r="C95" s="81"/>
      <c r="D95" s="111"/>
      <c r="E95" s="101" t="s">
        <v>102</v>
      </c>
      <c r="F95" s="111"/>
      <c r="G95" s="277">
        <v>1</v>
      </c>
      <c r="H95" s="101">
        <v>0</v>
      </c>
      <c r="I95" s="101">
        <v>56</v>
      </c>
      <c r="J95" s="101"/>
      <c r="K95" s="101">
        <v>0</v>
      </c>
      <c r="L95" s="111"/>
      <c r="M95" s="111"/>
      <c r="N95" s="111"/>
      <c r="O95" s="111"/>
      <c r="P95" s="219"/>
    </row>
    <row r="96" spans="1:16" ht="30">
      <c r="A96" s="220" t="s">
        <v>103</v>
      </c>
      <c r="B96" s="63">
        <f t="shared" ref="B96:B104" si="11">SUM(C96:Z96)</f>
        <v>114</v>
      </c>
      <c r="C96" s="74"/>
      <c r="D96" s="88"/>
      <c r="E96" s="63" t="s">
        <v>102</v>
      </c>
      <c r="F96" s="88"/>
      <c r="G96" s="269">
        <v>1</v>
      </c>
      <c r="H96" s="63">
        <v>0</v>
      </c>
      <c r="I96" s="63">
        <v>113</v>
      </c>
      <c r="J96" s="63"/>
      <c r="K96" s="63">
        <v>0</v>
      </c>
      <c r="L96" s="88"/>
      <c r="M96" s="88"/>
      <c r="N96" s="88"/>
      <c r="O96" s="88"/>
      <c r="P96" s="160"/>
    </row>
    <row r="97" spans="1:16" ht="15" customHeight="1">
      <c r="A97" s="181" t="s">
        <v>104</v>
      </c>
      <c r="B97" s="66">
        <f t="shared" si="11"/>
        <v>22</v>
      </c>
      <c r="C97" s="65"/>
      <c r="D97" s="86"/>
      <c r="E97" s="66" t="s">
        <v>102</v>
      </c>
      <c r="F97" s="86"/>
      <c r="G97" s="268">
        <v>0</v>
      </c>
      <c r="H97" s="66">
        <v>0</v>
      </c>
      <c r="I97" s="66">
        <v>22</v>
      </c>
      <c r="J97" s="66"/>
      <c r="K97" s="66">
        <v>0</v>
      </c>
      <c r="L97" s="86"/>
      <c r="M97" s="86"/>
      <c r="N97" s="86"/>
      <c r="O97" s="86"/>
      <c r="P97" s="162"/>
    </row>
    <row r="98" spans="1:16" ht="15" customHeight="1">
      <c r="A98" s="181" t="s">
        <v>105</v>
      </c>
      <c r="B98" s="66">
        <f t="shared" si="11"/>
        <v>31</v>
      </c>
      <c r="C98" s="65"/>
      <c r="D98" s="86"/>
      <c r="E98" s="66" t="s">
        <v>102</v>
      </c>
      <c r="F98" s="86"/>
      <c r="G98" s="268">
        <v>0</v>
      </c>
      <c r="H98" s="66">
        <v>0</v>
      </c>
      <c r="I98" s="66">
        <v>31</v>
      </c>
      <c r="J98" s="66"/>
      <c r="K98" s="66">
        <v>0</v>
      </c>
      <c r="L98" s="86"/>
      <c r="M98" s="86"/>
      <c r="N98" s="86"/>
      <c r="O98" s="86"/>
      <c r="P98" s="162"/>
    </row>
    <row r="99" spans="1:16" ht="15" customHeight="1">
      <c r="A99" s="181" t="s">
        <v>106</v>
      </c>
      <c r="B99" s="66">
        <f t="shared" si="11"/>
        <v>5</v>
      </c>
      <c r="C99" s="65"/>
      <c r="D99" s="86">
        <v>0</v>
      </c>
      <c r="E99" s="66" t="s">
        <v>102</v>
      </c>
      <c r="F99" s="86"/>
      <c r="G99" s="268">
        <v>1</v>
      </c>
      <c r="H99" s="66">
        <v>0</v>
      </c>
      <c r="I99" s="66">
        <v>4</v>
      </c>
      <c r="J99" s="66"/>
      <c r="K99" s="66">
        <v>0</v>
      </c>
      <c r="L99" s="86"/>
      <c r="M99" s="86"/>
      <c r="N99" s="86"/>
      <c r="O99" s="86"/>
      <c r="P99" s="162"/>
    </row>
    <row r="100" spans="1:16" ht="15" customHeight="1">
      <c r="A100" s="181" t="s">
        <v>107</v>
      </c>
      <c r="B100" s="66">
        <f t="shared" si="11"/>
        <v>0</v>
      </c>
      <c r="C100" s="65"/>
      <c r="D100" s="86">
        <v>0</v>
      </c>
      <c r="E100" s="66" t="s">
        <v>102</v>
      </c>
      <c r="F100" s="86"/>
      <c r="G100" s="268">
        <v>0</v>
      </c>
      <c r="H100" s="66">
        <v>0</v>
      </c>
      <c r="I100" s="66"/>
      <c r="J100" s="66"/>
      <c r="K100" s="66">
        <v>0</v>
      </c>
      <c r="L100" s="86"/>
      <c r="M100" s="86"/>
      <c r="N100" s="86"/>
      <c r="O100" s="86"/>
      <c r="P100" s="162"/>
    </row>
    <row r="101" spans="1:16" ht="16.5" customHeight="1">
      <c r="A101" s="181" t="s">
        <v>108</v>
      </c>
      <c r="B101" s="66">
        <f t="shared" si="11"/>
        <v>1</v>
      </c>
      <c r="C101" s="65"/>
      <c r="D101" s="86"/>
      <c r="E101" s="66" t="s">
        <v>102</v>
      </c>
      <c r="F101" s="86"/>
      <c r="G101" s="268">
        <v>0</v>
      </c>
      <c r="H101" s="66">
        <v>0</v>
      </c>
      <c r="I101" s="66">
        <v>1</v>
      </c>
      <c r="J101" s="66"/>
      <c r="K101" s="66">
        <v>0</v>
      </c>
      <c r="L101" s="86"/>
      <c r="M101" s="86"/>
      <c r="N101" s="86"/>
      <c r="O101" s="86"/>
      <c r="P101" s="162"/>
    </row>
    <row r="102" spans="1:16">
      <c r="A102" s="181" t="s">
        <v>109</v>
      </c>
      <c r="B102" s="66">
        <f t="shared" si="11"/>
        <v>51</v>
      </c>
      <c r="C102" s="65"/>
      <c r="D102" s="86"/>
      <c r="E102" s="66" t="s">
        <v>102</v>
      </c>
      <c r="F102" s="86"/>
      <c r="G102" s="268">
        <v>1</v>
      </c>
      <c r="H102" s="7">
        <v>0</v>
      </c>
      <c r="I102" s="66">
        <v>50</v>
      </c>
      <c r="J102" s="66"/>
      <c r="K102" s="66">
        <v>0</v>
      </c>
      <c r="L102" s="86"/>
      <c r="M102" s="86"/>
      <c r="N102" s="86"/>
      <c r="O102" s="86"/>
      <c r="P102" s="162"/>
    </row>
    <row r="103" spans="1:16" ht="15" customHeight="1">
      <c r="A103" s="182" t="s">
        <v>110</v>
      </c>
      <c r="B103" s="84">
        <f t="shared" si="11"/>
        <v>4</v>
      </c>
      <c r="C103" s="70"/>
      <c r="D103" s="87"/>
      <c r="E103" s="84" t="s">
        <v>102</v>
      </c>
      <c r="F103" s="87"/>
      <c r="G103" s="278">
        <v>0</v>
      </c>
      <c r="H103" s="84">
        <v>1</v>
      </c>
      <c r="I103" s="84">
        <v>3</v>
      </c>
      <c r="J103" s="84"/>
      <c r="K103" s="84">
        <v>0</v>
      </c>
      <c r="L103" s="87"/>
      <c r="M103" s="87"/>
      <c r="N103" s="87"/>
      <c r="O103" s="87"/>
      <c r="P103" s="183"/>
    </row>
    <row r="104" spans="1:16" ht="15" customHeight="1">
      <c r="A104" s="165" t="s">
        <v>111</v>
      </c>
      <c r="B104" s="11">
        <f t="shared" si="11"/>
        <v>55</v>
      </c>
      <c r="C104" s="73"/>
      <c r="D104" s="14">
        <v>7</v>
      </c>
      <c r="E104" s="11" t="s">
        <v>102</v>
      </c>
      <c r="F104" s="14"/>
      <c r="G104" s="270">
        <v>1</v>
      </c>
      <c r="H104" s="11">
        <v>7</v>
      </c>
      <c r="I104" s="11">
        <v>36</v>
      </c>
      <c r="J104" s="11"/>
      <c r="K104" s="11">
        <v>4</v>
      </c>
      <c r="L104" s="14"/>
      <c r="M104" s="14"/>
      <c r="N104" s="14"/>
      <c r="O104" s="14"/>
      <c r="P104" s="166"/>
    </row>
    <row r="105" spans="1:16" ht="20.25" customHeight="1">
      <c r="A105" s="165" t="s">
        <v>112</v>
      </c>
      <c r="B105" s="11">
        <f>SUM(C105:Z105)</f>
        <v>43</v>
      </c>
      <c r="C105" s="73"/>
      <c r="D105" s="14">
        <v>3</v>
      </c>
      <c r="E105" s="11">
        <v>14</v>
      </c>
      <c r="F105" s="14"/>
      <c r="G105" s="270">
        <v>6</v>
      </c>
      <c r="H105" s="11">
        <v>10</v>
      </c>
      <c r="I105" s="11">
        <v>4</v>
      </c>
      <c r="J105" s="11">
        <v>2</v>
      </c>
      <c r="K105" s="11">
        <v>4</v>
      </c>
      <c r="L105" s="14"/>
      <c r="M105" s="14"/>
      <c r="N105" s="14"/>
      <c r="O105" s="14"/>
      <c r="P105" s="166"/>
    </row>
    <row r="106" spans="1:16" ht="79.5" customHeight="1" thickBot="1">
      <c r="A106" s="221" t="s">
        <v>113</v>
      </c>
      <c r="B106" s="79">
        <f>SUM(C106:Z106)</f>
        <v>8</v>
      </c>
      <c r="C106" s="114"/>
      <c r="D106" s="18">
        <v>0</v>
      </c>
      <c r="E106" s="79">
        <v>1</v>
      </c>
      <c r="F106" s="18"/>
      <c r="G106" s="280">
        <v>2</v>
      </c>
      <c r="H106" s="79">
        <v>0</v>
      </c>
      <c r="I106" s="79">
        <v>4</v>
      </c>
      <c r="J106" s="79">
        <v>0</v>
      </c>
      <c r="K106" s="79">
        <v>1</v>
      </c>
      <c r="L106" s="18"/>
      <c r="M106" s="18"/>
      <c r="N106" s="18"/>
      <c r="O106" s="18"/>
      <c r="P106" s="222"/>
    </row>
    <row r="107" spans="1:16" ht="15" customHeight="1">
      <c r="A107" s="36" t="s">
        <v>114</v>
      </c>
      <c r="B107" s="37"/>
      <c r="C107" s="38"/>
      <c r="D107" s="38"/>
      <c r="E107" s="37"/>
      <c r="F107" s="38"/>
      <c r="G107" s="38"/>
      <c r="H107" s="37"/>
      <c r="I107" s="37"/>
      <c r="J107" s="37"/>
      <c r="K107" s="37"/>
      <c r="L107" s="38"/>
      <c r="M107" s="38"/>
      <c r="N107" s="38"/>
      <c r="O107" s="38"/>
      <c r="P107" s="39"/>
    </row>
    <row r="108" spans="1:16" ht="30.75" thickBot="1">
      <c r="A108" s="40" t="s">
        <v>115</v>
      </c>
      <c r="B108" s="41"/>
      <c r="C108" s="42"/>
      <c r="D108" s="42"/>
      <c r="E108" s="41"/>
      <c r="F108" s="42"/>
      <c r="G108" s="42"/>
      <c r="H108" s="41"/>
      <c r="I108" s="41"/>
      <c r="J108" s="41"/>
      <c r="K108" s="41"/>
      <c r="L108" s="42"/>
      <c r="M108" s="42"/>
      <c r="N108" s="42"/>
      <c r="O108" s="42"/>
      <c r="P108" s="43"/>
    </row>
    <row r="109" spans="1:16" ht="45">
      <c r="A109" s="180" t="s">
        <v>116</v>
      </c>
      <c r="B109" s="123">
        <f>SUM(C109:Z109)</f>
        <v>64</v>
      </c>
      <c r="C109" s="24">
        <v>4</v>
      </c>
      <c r="D109" s="94">
        <v>1</v>
      </c>
      <c r="E109" s="123">
        <v>2</v>
      </c>
      <c r="F109" s="94"/>
      <c r="G109" s="267">
        <v>49</v>
      </c>
      <c r="H109" s="123">
        <v>0</v>
      </c>
      <c r="I109" s="123"/>
      <c r="J109" s="123">
        <v>8</v>
      </c>
      <c r="K109" s="123">
        <v>0</v>
      </c>
      <c r="L109" s="94"/>
      <c r="M109" s="94"/>
      <c r="N109" s="94"/>
      <c r="O109" s="94"/>
      <c r="P109" s="188"/>
    </row>
    <row r="110" spans="1:16" ht="30">
      <c r="A110" s="223" t="s">
        <v>117</v>
      </c>
      <c r="B110" s="124">
        <f t="shared" ref="B110:B122" si="12">SUM(C110:Z110)</f>
        <v>2302</v>
      </c>
      <c r="C110" s="27">
        <v>300</v>
      </c>
      <c r="D110" s="87">
        <v>10</v>
      </c>
      <c r="E110" s="124">
        <v>49</v>
      </c>
      <c r="F110" s="87"/>
      <c r="G110" s="278">
        <v>1743</v>
      </c>
      <c r="H110" s="124">
        <v>0</v>
      </c>
      <c r="I110" s="124"/>
      <c r="J110" s="124">
        <v>200</v>
      </c>
      <c r="K110" s="124">
        <v>0</v>
      </c>
      <c r="L110" s="87"/>
      <c r="M110" s="87"/>
      <c r="N110" s="87"/>
      <c r="O110" s="87"/>
      <c r="P110" s="183"/>
    </row>
    <row r="111" spans="1:16" ht="30">
      <c r="A111" s="180" t="s">
        <v>118</v>
      </c>
      <c r="B111" s="125">
        <f t="shared" si="12"/>
        <v>27</v>
      </c>
      <c r="C111" s="24">
        <v>2</v>
      </c>
      <c r="D111" s="88">
        <v>0</v>
      </c>
      <c r="E111" s="125">
        <v>1</v>
      </c>
      <c r="F111" s="88"/>
      <c r="G111" s="269">
        <v>12</v>
      </c>
      <c r="H111" s="125">
        <v>3</v>
      </c>
      <c r="I111" s="125">
        <v>1</v>
      </c>
      <c r="J111" s="125">
        <v>8</v>
      </c>
      <c r="K111" s="125">
        <v>0</v>
      </c>
      <c r="L111" s="88"/>
      <c r="M111" s="88"/>
      <c r="N111" s="88"/>
      <c r="O111" s="88"/>
      <c r="P111" s="160"/>
    </row>
    <row r="112" spans="1:16" ht="15" customHeight="1">
      <c r="A112" s="223" t="s">
        <v>119</v>
      </c>
      <c r="B112" s="84">
        <f t="shared" si="12"/>
        <v>1483</v>
      </c>
      <c r="C112" s="70">
        <v>80</v>
      </c>
      <c r="D112" s="87">
        <v>0</v>
      </c>
      <c r="E112" s="84">
        <v>23</v>
      </c>
      <c r="F112" s="87"/>
      <c r="G112" s="278">
        <v>1020</v>
      </c>
      <c r="H112" s="84">
        <v>60</v>
      </c>
      <c r="I112" s="84">
        <v>200</v>
      </c>
      <c r="J112" s="84">
        <v>100</v>
      </c>
      <c r="K112" s="84">
        <v>0</v>
      </c>
      <c r="L112" s="87"/>
      <c r="M112" s="87"/>
      <c r="N112" s="87"/>
      <c r="O112" s="87"/>
      <c r="P112" s="183"/>
    </row>
    <row r="113" spans="1:16" ht="15" customHeight="1">
      <c r="A113" s="207" t="s">
        <v>120</v>
      </c>
      <c r="B113" s="72">
        <f t="shared" si="12"/>
        <v>3</v>
      </c>
      <c r="C113" s="28">
        <v>3</v>
      </c>
      <c r="D113" s="112">
        <v>0</v>
      </c>
      <c r="E113" s="72">
        <v>0</v>
      </c>
      <c r="F113" s="112"/>
      <c r="G113" s="270">
        <v>0</v>
      </c>
      <c r="H113" s="72">
        <v>0</v>
      </c>
      <c r="I113" s="72"/>
      <c r="J113" s="72">
        <v>0</v>
      </c>
      <c r="K113" s="72">
        <v>0</v>
      </c>
      <c r="L113" s="112"/>
      <c r="M113" s="112"/>
      <c r="N113" s="112"/>
      <c r="O113" s="112"/>
      <c r="P113" s="166"/>
    </row>
    <row r="114" spans="1:16" ht="15" customHeight="1">
      <c r="A114" s="180" t="s">
        <v>121</v>
      </c>
      <c r="B114" s="125">
        <f t="shared" si="12"/>
        <v>0</v>
      </c>
      <c r="C114" s="24"/>
      <c r="D114" s="88">
        <v>0</v>
      </c>
      <c r="E114" s="125">
        <v>0</v>
      </c>
      <c r="F114" s="88"/>
      <c r="G114" s="269">
        <v>0</v>
      </c>
      <c r="H114" s="125">
        <v>0</v>
      </c>
      <c r="I114" s="125"/>
      <c r="J114" s="125">
        <v>0</v>
      </c>
      <c r="K114" s="125">
        <v>0</v>
      </c>
      <c r="L114" s="88"/>
      <c r="M114" s="88"/>
      <c r="N114" s="88"/>
      <c r="O114" s="88"/>
      <c r="P114" s="160"/>
    </row>
    <row r="115" spans="1:16" ht="15" customHeight="1">
      <c r="A115" s="223" t="s">
        <v>122</v>
      </c>
      <c r="B115" s="84">
        <f t="shared" si="12"/>
        <v>0</v>
      </c>
      <c r="C115" s="70"/>
      <c r="D115" s="87"/>
      <c r="E115" s="84">
        <v>0</v>
      </c>
      <c r="F115" s="87"/>
      <c r="G115" s="278">
        <v>0</v>
      </c>
      <c r="H115" s="84">
        <v>0</v>
      </c>
      <c r="I115" s="84"/>
      <c r="J115" s="84">
        <v>0</v>
      </c>
      <c r="K115" s="84">
        <v>0</v>
      </c>
      <c r="L115" s="87"/>
      <c r="M115" s="87"/>
      <c r="N115" s="87"/>
      <c r="O115" s="87"/>
      <c r="P115" s="183"/>
    </row>
    <row r="116" spans="1:16" ht="15" customHeight="1">
      <c r="A116" s="207" t="s">
        <v>123</v>
      </c>
      <c r="B116" s="11">
        <f t="shared" si="12"/>
        <v>6</v>
      </c>
      <c r="C116" s="73">
        <v>2</v>
      </c>
      <c r="D116" s="112">
        <v>0</v>
      </c>
      <c r="E116" s="11">
        <v>1</v>
      </c>
      <c r="F116" s="112"/>
      <c r="G116" s="270">
        <v>2</v>
      </c>
      <c r="H116" s="11">
        <v>0</v>
      </c>
      <c r="I116" s="11"/>
      <c r="J116" s="11">
        <v>1</v>
      </c>
      <c r="K116" s="11">
        <v>0</v>
      </c>
      <c r="L116" s="112"/>
      <c r="M116" s="112"/>
      <c r="N116" s="112"/>
      <c r="O116" s="112"/>
      <c r="P116" s="166"/>
    </row>
    <row r="117" spans="1:16" ht="30">
      <c r="A117" s="171" t="s">
        <v>124</v>
      </c>
      <c r="B117" s="11">
        <f t="shared" si="12"/>
        <v>3</v>
      </c>
      <c r="C117" s="73"/>
      <c r="D117" s="14">
        <v>0</v>
      </c>
      <c r="E117" s="11">
        <v>1</v>
      </c>
      <c r="F117" s="14"/>
      <c r="G117" s="270">
        <v>1</v>
      </c>
      <c r="H117" s="11">
        <v>0</v>
      </c>
      <c r="I117" s="11"/>
      <c r="J117" s="11">
        <v>1</v>
      </c>
      <c r="K117" s="11">
        <v>0</v>
      </c>
      <c r="L117" s="14"/>
      <c r="M117" s="14"/>
      <c r="N117" s="14"/>
      <c r="O117" s="112"/>
      <c r="P117" s="166"/>
    </row>
    <row r="118" spans="1:16" ht="90">
      <c r="A118" s="171" t="s">
        <v>125</v>
      </c>
      <c r="B118" s="11">
        <f t="shared" si="12"/>
        <v>3</v>
      </c>
      <c r="C118" s="73"/>
      <c r="D118" s="14">
        <v>0</v>
      </c>
      <c r="E118" s="11">
        <v>0</v>
      </c>
      <c r="F118" s="14"/>
      <c r="G118" s="270">
        <v>0</v>
      </c>
      <c r="H118" s="11">
        <v>0</v>
      </c>
      <c r="I118" s="11"/>
      <c r="J118" s="11">
        <v>3</v>
      </c>
      <c r="K118" s="11">
        <v>0</v>
      </c>
      <c r="L118" s="14"/>
      <c r="M118" s="14"/>
      <c r="N118" s="14"/>
      <c r="O118" s="14"/>
      <c r="P118" s="166"/>
    </row>
    <row r="119" spans="1:16" ht="60">
      <c r="A119" s="171" t="s">
        <v>126</v>
      </c>
      <c r="B119" s="11">
        <f t="shared" si="12"/>
        <v>3</v>
      </c>
      <c r="C119" s="73"/>
      <c r="D119" s="14">
        <v>0</v>
      </c>
      <c r="E119" s="11">
        <v>0</v>
      </c>
      <c r="F119" s="14"/>
      <c r="G119" s="270">
        <v>3</v>
      </c>
      <c r="H119" s="11">
        <v>0</v>
      </c>
      <c r="I119" s="11"/>
      <c r="J119" s="11">
        <v>0</v>
      </c>
      <c r="K119" s="11">
        <v>0</v>
      </c>
      <c r="L119" s="14"/>
      <c r="M119" s="14"/>
      <c r="N119" s="14"/>
      <c r="O119" s="14"/>
      <c r="P119" s="166"/>
    </row>
    <row r="120" spans="1:16">
      <c r="A120" s="171" t="s">
        <v>127</v>
      </c>
      <c r="B120" s="11">
        <f t="shared" si="12"/>
        <v>2</v>
      </c>
      <c r="C120" s="73"/>
      <c r="D120" s="14">
        <v>0</v>
      </c>
      <c r="E120" s="11">
        <v>0</v>
      </c>
      <c r="F120" s="14"/>
      <c r="G120" s="270">
        <v>1</v>
      </c>
      <c r="H120" s="11">
        <v>0</v>
      </c>
      <c r="I120" s="11"/>
      <c r="J120" s="11">
        <v>1</v>
      </c>
      <c r="K120" s="11">
        <v>0</v>
      </c>
      <c r="L120" s="14"/>
      <c r="M120" s="14"/>
      <c r="N120" s="14"/>
      <c r="O120" s="14"/>
      <c r="P120" s="166"/>
    </row>
    <row r="121" spans="1:16" ht="30">
      <c r="A121" s="171" t="s">
        <v>128</v>
      </c>
      <c r="B121" s="11">
        <f t="shared" si="12"/>
        <v>5</v>
      </c>
      <c r="C121" s="73"/>
      <c r="D121" s="14">
        <v>0</v>
      </c>
      <c r="E121" s="11">
        <v>2</v>
      </c>
      <c r="F121" s="14"/>
      <c r="G121" s="270">
        <v>1</v>
      </c>
      <c r="H121" s="11">
        <v>0</v>
      </c>
      <c r="I121" s="11"/>
      <c r="J121" s="11">
        <v>2</v>
      </c>
      <c r="K121" s="11">
        <v>0</v>
      </c>
      <c r="L121" s="14"/>
      <c r="M121" s="14"/>
      <c r="N121" s="14"/>
      <c r="O121" s="14"/>
      <c r="P121" s="166"/>
    </row>
    <row r="122" spans="1:16" ht="15.75" thickBot="1">
      <c r="A122" s="221" t="s">
        <v>129</v>
      </c>
      <c r="B122" s="79">
        <f t="shared" si="12"/>
        <v>1</v>
      </c>
      <c r="C122" s="114"/>
      <c r="D122" s="18">
        <v>0</v>
      </c>
      <c r="E122" s="79">
        <v>0</v>
      </c>
      <c r="F122" s="18"/>
      <c r="G122" s="280">
        <v>1</v>
      </c>
      <c r="H122" s="79">
        <v>0</v>
      </c>
      <c r="I122" s="79"/>
      <c r="J122" s="79">
        <v>0</v>
      </c>
      <c r="K122" s="79">
        <v>0</v>
      </c>
      <c r="L122" s="18"/>
      <c r="M122" s="18"/>
      <c r="N122" s="18"/>
      <c r="O122" s="18"/>
      <c r="P122" s="222"/>
    </row>
    <row r="123" spans="1:16" ht="32.25" thickBot="1">
      <c r="A123" s="32" t="s">
        <v>130</v>
      </c>
      <c r="B123" s="12"/>
      <c r="C123" s="33"/>
      <c r="D123" s="33"/>
      <c r="E123" s="12"/>
      <c r="F123" s="33"/>
      <c r="G123" s="265"/>
      <c r="H123" s="12"/>
      <c r="I123" s="12"/>
      <c r="J123" s="12"/>
      <c r="K123" s="12"/>
      <c r="L123" s="33"/>
      <c r="M123" s="33"/>
      <c r="N123" s="33"/>
      <c r="O123" s="33"/>
      <c r="P123" s="34"/>
    </row>
    <row r="124" spans="1:16" ht="16.5" thickBot="1">
      <c r="A124" s="35" t="s">
        <v>131</v>
      </c>
      <c r="B124" s="12"/>
      <c r="C124" s="33"/>
      <c r="D124" s="33"/>
      <c r="E124" s="12"/>
      <c r="F124" s="33"/>
      <c r="G124" s="265"/>
      <c r="H124" s="12"/>
      <c r="I124" s="12"/>
      <c r="J124" s="12"/>
      <c r="K124" s="12"/>
      <c r="L124" s="33"/>
      <c r="M124" s="33"/>
      <c r="N124" s="33"/>
      <c r="O124" s="33"/>
      <c r="P124" s="34"/>
    </row>
    <row r="125" spans="1:16" ht="16.5" thickBot="1">
      <c r="A125" s="32" t="s">
        <v>132</v>
      </c>
      <c r="B125" s="12"/>
      <c r="C125" s="33"/>
      <c r="D125" s="33"/>
      <c r="E125" s="12"/>
      <c r="F125" s="33"/>
      <c r="G125" s="265"/>
      <c r="H125" s="12"/>
      <c r="I125" s="12"/>
      <c r="J125" s="12"/>
      <c r="K125" s="12"/>
      <c r="L125" s="33"/>
      <c r="M125" s="33"/>
      <c r="N125" s="33"/>
      <c r="O125" s="33"/>
      <c r="P125" s="34"/>
    </row>
    <row r="126" spans="1:16" ht="15" customHeight="1" thickBot="1">
      <c r="A126" s="32" t="s">
        <v>133</v>
      </c>
      <c r="B126" s="12"/>
      <c r="C126" s="33"/>
      <c r="D126" s="33"/>
      <c r="E126" s="12"/>
      <c r="F126" s="33"/>
      <c r="G126" s="265"/>
      <c r="H126" s="12"/>
      <c r="I126" s="12"/>
      <c r="J126" s="12"/>
      <c r="K126" s="12"/>
      <c r="L126" s="33"/>
      <c r="M126" s="33"/>
      <c r="N126" s="33"/>
      <c r="O126" s="33"/>
      <c r="P126" s="34"/>
    </row>
    <row r="127" spans="1:16" ht="34.5" customHeight="1" thickBot="1">
      <c r="A127" s="257" t="s">
        <v>134</v>
      </c>
      <c r="B127" s="258"/>
      <c r="C127" s="259"/>
      <c r="D127" s="260"/>
      <c r="E127" s="258"/>
      <c r="F127" s="260"/>
      <c r="G127" s="266"/>
      <c r="H127" s="258"/>
      <c r="I127" s="258"/>
      <c r="J127" s="258"/>
      <c r="K127" s="258"/>
      <c r="L127" s="260"/>
      <c r="M127" s="260"/>
      <c r="N127" s="260"/>
      <c r="O127" s="260"/>
      <c r="P127" s="261"/>
    </row>
    <row r="128" spans="1:16" ht="15" customHeight="1">
      <c r="A128" s="262" t="s">
        <v>135</v>
      </c>
      <c r="B128" s="250">
        <f>SUM(B130,B132,B134,B136,B138)</f>
        <v>23</v>
      </c>
      <c r="C128" s="251">
        <v>4</v>
      </c>
      <c r="D128" s="252"/>
      <c r="E128" s="250">
        <v>5</v>
      </c>
      <c r="F128" s="252"/>
      <c r="G128" s="296">
        <v>4</v>
      </c>
      <c r="H128" s="250"/>
      <c r="I128" s="250"/>
      <c r="J128" s="250"/>
      <c r="K128" s="250">
        <v>2</v>
      </c>
      <c r="L128" s="252">
        <f t="shared" ref="L128:P128" si="13">SUM(L130,L132,L134,L136,L138)</f>
        <v>0</v>
      </c>
      <c r="M128" s="252">
        <f t="shared" si="13"/>
        <v>0</v>
      </c>
      <c r="N128" s="252">
        <f t="shared" si="13"/>
        <v>0</v>
      </c>
      <c r="O128" s="252">
        <f t="shared" si="13"/>
        <v>0</v>
      </c>
      <c r="P128" s="250">
        <f t="shared" si="13"/>
        <v>0</v>
      </c>
    </row>
    <row r="129" spans="1:16" ht="15" customHeight="1">
      <c r="A129" s="262" t="s">
        <v>136</v>
      </c>
      <c r="B129" s="253">
        <f>SUM(B131,B133,B135,B137)</f>
        <v>8</v>
      </c>
      <c r="C129" s="254">
        <v>3</v>
      </c>
      <c r="D129" s="252"/>
      <c r="E129" s="253">
        <v>0</v>
      </c>
      <c r="F129" s="252"/>
      <c r="G129" s="297">
        <v>1</v>
      </c>
      <c r="H129" s="253"/>
      <c r="I129" s="253"/>
      <c r="J129" s="253"/>
      <c r="K129" s="253">
        <v>0</v>
      </c>
      <c r="L129" s="252">
        <f t="shared" ref="L129:P129" si="14">SUM(L131,L133,L135,L137)</f>
        <v>0</v>
      </c>
      <c r="M129" s="252">
        <f t="shared" si="14"/>
        <v>0</v>
      </c>
      <c r="N129" s="252">
        <f t="shared" si="14"/>
        <v>0</v>
      </c>
      <c r="O129" s="252">
        <f t="shared" si="14"/>
        <v>0</v>
      </c>
      <c r="P129" s="255">
        <f t="shared" si="14"/>
        <v>0</v>
      </c>
    </row>
    <row r="130" spans="1:16" ht="15" customHeight="1">
      <c r="A130" s="237" t="s">
        <v>137</v>
      </c>
      <c r="B130" s="240">
        <f t="shared" ref="B130" si="15">SUM(C130:Z130)</f>
        <v>23</v>
      </c>
      <c r="C130" s="241">
        <v>5</v>
      </c>
      <c r="D130" s="242">
        <v>2</v>
      </c>
      <c r="E130" s="240">
        <v>5</v>
      </c>
      <c r="F130" s="243">
        <v>2</v>
      </c>
      <c r="G130" s="298">
        <v>3</v>
      </c>
      <c r="H130" s="240">
        <v>2</v>
      </c>
      <c r="I130" s="240"/>
      <c r="J130" s="240">
        <v>2</v>
      </c>
      <c r="K130" s="240">
        <v>2</v>
      </c>
      <c r="L130" s="243"/>
      <c r="M130" s="243"/>
      <c r="N130" s="243"/>
      <c r="O130" s="243"/>
      <c r="P130" s="244"/>
    </row>
    <row r="131" spans="1:16" ht="15" customHeight="1">
      <c r="A131" s="238" t="s">
        <v>138</v>
      </c>
      <c r="B131" s="240">
        <f t="shared" ref="B131:B132" si="16">SUM(C131:Z131)</f>
        <v>7</v>
      </c>
      <c r="C131" s="241">
        <v>3</v>
      </c>
      <c r="D131" s="242">
        <v>1</v>
      </c>
      <c r="E131" s="240">
        <v>0</v>
      </c>
      <c r="F131" s="243">
        <v>1</v>
      </c>
      <c r="G131" s="298">
        <v>1</v>
      </c>
      <c r="H131" s="240">
        <v>0</v>
      </c>
      <c r="I131" s="240"/>
      <c r="J131" s="240">
        <v>1</v>
      </c>
      <c r="K131" s="240">
        <v>0</v>
      </c>
      <c r="L131" s="243"/>
      <c r="M131" s="243"/>
      <c r="N131" s="243"/>
      <c r="O131" s="243"/>
      <c r="P131" s="244"/>
    </row>
    <row r="132" spans="1:16" ht="15" customHeight="1">
      <c r="A132" s="238" t="s">
        <v>139</v>
      </c>
      <c r="B132" s="240">
        <f t="shared" si="16"/>
        <v>0</v>
      </c>
      <c r="C132" s="241"/>
      <c r="D132" s="242">
        <v>0</v>
      </c>
      <c r="E132" s="240">
        <v>0</v>
      </c>
      <c r="F132" s="243"/>
      <c r="G132" s="298">
        <v>0</v>
      </c>
      <c r="H132" s="240">
        <v>0</v>
      </c>
      <c r="I132" s="240"/>
      <c r="J132" s="240">
        <v>0</v>
      </c>
      <c r="K132" s="240">
        <v>0</v>
      </c>
      <c r="L132" s="243"/>
      <c r="M132" s="243"/>
      <c r="N132" s="243"/>
      <c r="O132" s="243"/>
      <c r="P132" s="244"/>
    </row>
    <row r="133" spans="1:16" ht="15" customHeight="1">
      <c r="A133" s="238" t="s">
        <v>138</v>
      </c>
      <c r="B133" s="240">
        <f>SUM(C133:Z133)</f>
        <v>0</v>
      </c>
      <c r="C133" s="241"/>
      <c r="D133" s="242">
        <v>0</v>
      </c>
      <c r="E133" s="240">
        <v>0</v>
      </c>
      <c r="F133" s="243"/>
      <c r="G133" s="298">
        <v>0</v>
      </c>
      <c r="H133" s="240">
        <v>0</v>
      </c>
      <c r="I133" s="240"/>
      <c r="J133" s="240">
        <v>0</v>
      </c>
      <c r="K133" s="240">
        <v>0</v>
      </c>
      <c r="L133" s="243"/>
      <c r="M133" s="243"/>
      <c r="N133" s="243"/>
      <c r="O133" s="243"/>
      <c r="P133" s="244"/>
    </row>
    <row r="134" spans="1:16" ht="15" customHeight="1">
      <c r="A134" s="238" t="s">
        <v>140</v>
      </c>
      <c r="B134" s="240">
        <f t="shared" ref="B134:B138" si="17">SUM(C134:Z134)</f>
        <v>0</v>
      </c>
      <c r="C134" s="245"/>
      <c r="D134" s="242">
        <v>0</v>
      </c>
      <c r="E134" s="240">
        <v>0</v>
      </c>
      <c r="F134" s="243"/>
      <c r="G134" s="298">
        <v>0</v>
      </c>
      <c r="H134" s="240">
        <v>0</v>
      </c>
      <c r="I134" s="240"/>
      <c r="J134" s="240">
        <v>0</v>
      </c>
      <c r="K134" s="240">
        <v>0</v>
      </c>
      <c r="L134" s="243"/>
      <c r="M134" s="243"/>
      <c r="N134" s="243"/>
      <c r="O134" s="243"/>
      <c r="P134" s="244"/>
    </row>
    <row r="135" spans="1:16" ht="15" customHeight="1">
      <c r="A135" s="238" t="s">
        <v>138</v>
      </c>
      <c r="B135" s="240">
        <f t="shared" si="17"/>
        <v>1</v>
      </c>
      <c r="C135" s="246"/>
      <c r="D135" s="242">
        <v>0</v>
      </c>
      <c r="E135" s="240">
        <v>0</v>
      </c>
      <c r="F135" s="243"/>
      <c r="G135" s="298">
        <v>0</v>
      </c>
      <c r="H135" s="240">
        <v>0</v>
      </c>
      <c r="I135" s="240"/>
      <c r="J135" s="240">
        <v>1</v>
      </c>
      <c r="K135" s="240">
        <v>0</v>
      </c>
      <c r="L135" s="243"/>
      <c r="M135" s="243"/>
      <c r="N135" s="243"/>
      <c r="O135" s="243"/>
      <c r="P135" s="244"/>
    </row>
    <row r="136" spans="1:16" ht="15" customHeight="1">
      <c r="A136" s="238" t="s">
        <v>141</v>
      </c>
      <c r="B136" s="240">
        <f t="shared" si="17"/>
        <v>0</v>
      </c>
      <c r="C136" s="247"/>
      <c r="D136" s="243">
        <v>0</v>
      </c>
      <c r="E136" s="240">
        <v>0</v>
      </c>
      <c r="F136" s="243"/>
      <c r="G136" s="298">
        <v>0</v>
      </c>
      <c r="H136" s="240">
        <v>0</v>
      </c>
      <c r="I136" s="240"/>
      <c r="J136" s="240">
        <v>0</v>
      </c>
      <c r="K136" s="240">
        <v>0</v>
      </c>
      <c r="L136" s="243"/>
      <c r="M136" s="243"/>
      <c r="N136" s="243"/>
      <c r="O136" s="243"/>
      <c r="P136" s="244"/>
    </row>
    <row r="137" spans="1:16" ht="15" customHeight="1">
      <c r="A137" s="238" t="s">
        <v>138</v>
      </c>
      <c r="B137" s="240">
        <f t="shared" si="17"/>
        <v>0</v>
      </c>
      <c r="C137" s="241"/>
      <c r="D137" s="242">
        <v>0</v>
      </c>
      <c r="E137" s="240">
        <v>0</v>
      </c>
      <c r="F137" s="243"/>
      <c r="G137" s="298">
        <v>0</v>
      </c>
      <c r="H137" s="240">
        <v>0</v>
      </c>
      <c r="I137" s="240"/>
      <c r="J137" s="240">
        <v>0</v>
      </c>
      <c r="K137" s="240">
        <v>0</v>
      </c>
      <c r="L137" s="243"/>
      <c r="M137" s="243"/>
      <c r="N137" s="243"/>
      <c r="O137" s="243"/>
      <c r="P137" s="244"/>
    </row>
    <row r="138" spans="1:16" ht="15" customHeight="1" thickBot="1">
      <c r="A138" s="239" t="s">
        <v>142</v>
      </c>
      <c r="B138" s="248">
        <f t="shared" si="17"/>
        <v>0</v>
      </c>
      <c r="C138" s="245"/>
      <c r="D138" s="249">
        <v>0</v>
      </c>
      <c r="E138" s="248">
        <v>0</v>
      </c>
      <c r="F138" s="249"/>
      <c r="G138" s="299">
        <v>0</v>
      </c>
      <c r="H138" s="248">
        <v>0</v>
      </c>
      <c r="I138" s="248"/>
      <c r="J138" s="248">
        <v>0</v>
      </c>
      <c r="K138" s="248">
        <v>0</v>
      </c>
      <c r="L138" s="249"/>
      <c r="M138" s="249"/>
      <c r="N138" s="249"/>
      <c r="O138" s="249"/>
      <c r="P138" s="256"/>
    </row>
  </sheetData>
  <sheetProtection selectLockedCells="1"/>
  <sortState xmlns:xlrd2="http://schemas.microsoft.com/office/spreadsheetml/2017/richdata2" ref="C4:O4">
    <sortCondition ref="C4"/>
  </sortState>
  <customSheetViews>
    <customSheetView guid="{93C25D59-A839-434A-B5B6-BD78B93AD5AD}" scale="85" showPageBreaks="1" fitToPage="1" printArea="1" view="pageBreakPreview">
      <selection activeCell="A15" sqref="A15"/>
      <pageMargins left="0" right="0" top="0" bottom="0" header="0" footer="0"/>
      <printOptions horizontalCentered="1"/>
      <pageSetup scale="62" fitToHeight="0" orientation="portrait" r:id="rId1"/>
      <headerFooter>
        <oddFooter>&amp;C&amp;P of &amp;N&amp;RAttachment 1</oddFooter>
      </headerFooter>
    </customSheetView>
  </customSheetViews>
  <mergeCells count="3">
    <mergeCell ref="A1:B1"/>
    <mergeCell ref="A2:B2"/>
    <mergeCell ref="C2:P2"/>
  </mergeCells>
  <printOptions horizontalCentered="1"/>
  <pageMargins left="0.25" right="0.25" top="0.75" bottom="0.75" header="0.3" footer="0.3"/>
  <pageSetup fitToHeight="20" orientation="landscape" r:id="rId2"/>
  <headerFooter>
    <oddFooter>&amp;C&amp;P of &amp;N&amp;RAttachment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baf33228-b99d-4bd8-a16f-919ffeff8a6b">
      <Terms xmlns="http://schemas.microsoft.com/office/infopath/2007/PartnerControls"/>
    </lcf76f155ced4ddcb4097134ff3c332f>
    <TaxCatchAll xmlns="e4c3eb2c-d1ad-44d6-a7c1-8469ea0d74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6DF5AC8ECE7445BEF2E553B1A04871" ma:contentTypeVersion="20" ma:contentTypeDescription="Create a new document." ma:contentTypeScope="" ma:versionID="43897af26fe3b08f6c8e08ef2ff03abd">
  <xsd:schema xmlns:xsd="http://www.w3.org/2001/XMLSchema" xmlns:xs="http://www.w3.org/2001/XMLSchema" xmlns:p="http://schemas.microsoft.com/office/2006/metadata/properties" xmlns:ns2="baf33228-b99d-4bd8-a16f-919ffeff8a6b" xmlns:ns3="e4c3eb2c-d1ad-44d6-a7c1-8469ea0d748b" targetNamespace="http://schemas.microsoft.com/office/2006/metadata/properties" ma:root="true" ma:fieldsID="15a91c0bf17739472c76ffef6bb2b688" ns2:_="" ns3:_="">
    <xsd:import namespace="baf33228-b99d-4bd8-a16f-919ffeff8a6b"/>
    <xsd:import namespace="e4c3eb2c-d1ad-44d6-a7c1-8469ea0d748b"/>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f33228-b99d-4bd8-a16f-919ffeff8a6b"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GenerationTime" ma:index="6" nillable="true" ma:displayName="MediaServiceGenerationTime" ma:hidden="true" ma:internalName="MediaServiceGenerationTime" ma:readOnly="true">
      <xsd:simpleType>
        <xsd:restriction base="dms:Text"/>
      </xsd:simpleType>
    </xsd:element>
    <xsd:element name="MediaServiceEventHashCode" ma:index="7" nillable="true" ma:displayName="MediaServiceEventHashCode" ma:hidden="true" ma:internalName="MediaServiceEventHashCode" ma:readOnly="true">
      <xsd:simpleType>
        <xsd:restriction base="dms:Text"/>
      </xsd:simpleType>
    </xsd:element>
    <xsd:element name="MediaServiceDateTaken" ma:index="8" nillable="true" ma:displayName="MediaServiceDateTaken" ma:hidden="true" ma:internalName="MediaServiceDateTaken" ma:readOnly="true">
      <xsd:simpleType>
        <xsd:restriction base="dms:Text"/>
      </xsd:simpleType>
    </xsd:element>
    <xsd:element name="MediaServiceLocation" ma:index="9" nillable="true" ma:displayName="Location" ma:internalName="MediaServiceLocatio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c3eb2c-d1ad-44d6-a7c1-8469ea0d748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c5616c5-6769-4e32-8d76-320c459197f7}" ma:internalName="TaxCatchAll" ma:showField="CatchAllData" ma:web="e4c3eb2c-d1ad-44d6-a7c1-8469ea0d748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B783C-2D25-4EED-9AB1-36DBE717914A}"/>
</file>

<file path=customXml/itemProps2.xml><?xml version="1.0" encoding="utf-8"?>
<ds:datastoreItem xmlns:ds="http://schemas.openxmlformats.org/officeDocument/2006/customXml" ds:itemID="{7046867E-1AD7-4BF9-9710-A82C5C5BF550}"/>
</file>

<file path=customXml/itemProps3.xml><?xml version="1.0" encoding="utf-8"?>
<ds:datastoreItem xmlns:ds="http://schemas.openxmlformats.org/officeDocument/2006/customXml" ds:itemID="{D9B827A6-90AE-4576-9B86-A01B3FD633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Kellogg, Jarrod X</dc:creator>
  <cp:keywords/>
  <dc:description/>
  <cp:lastModifiedBy>Kellogg, Jarrod X</cp:lastModifiedBy>
  <cp:revision/>
  <dcterms:created xsi:type="dcterms:W3CDTF">2009-03-26T19:38:45Z</dcterms:created>
  <dcterms:modified xsi:type="dcterms:W3CDTF">2023-11-30T18:08:50Z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0x010100686DF5AC8ECE7445BEF2E553B1A04871</vt:lpwstr>
  </property>
  <property fmtid="{D5CDD505-2E9C-101B-9397-08002B2CF9AE}" pid="3" name="_dlc_DocIdItemGuid">
    <vt:lpwstr>e6f59483-210b-43e5-8b12-4b7051c125c3</vt:lpwstr>
  </property>
</Properties>
</file>